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420" yWindow="1320" windowWidth="19815" windowHeight="10080" activeTab="1"/>
  </bookViews>
  <sheets>
    <sheet name="SKT LTE 24" sheetId="5" r:id="rId1"/>
    <sheet name="SKT LTE 30" sheetId="9" r:id="rId2"/>
    <sheet name="SKT LTE 36" sheetId="7" r:id="rId3"/>
    <sheet name="SKT LTE 36(갤럭시노트)" sheetId="8" r:id="rId4"/>
    <sheet name="LGT LTE 24" sheetId="4" r:id="rId5"/>
    <sheet name="LGT LTE 30" sheetId="6" r:id="rId6"/>
  </sheets>
  <calcPr calcId="124519"/>
</workbook>
</file>

<file path=xl/calcChain.xml><?xml version="1.0" encoding="utf-8"?>
<calcChain xmlns="http://schemas.openxmlformats.org/spreadsheetml/2006/main">
  <c r="C10" i="9"/>
  <c r="F13" s="1"/>
  <c r="F14" s="1"/>
  <c r="I10" i="8"/>
  <c r="I13" s="1"/>
  <c r="H10"/>
  <c r="H14" s="1"/>
  <c r="G10"/>
  <c r="G13" s="1"/>
  <c r="F10"/>
  <c r="F14" s="1"/>
  <c r="E10"/>
  <c r="E13" s="1"/>
  <c r="D10"/>
  <c r="D14" s="1"/>
  <c r="C10"/>
  <c r="C13" s="1"/>
  <c r="I10" i="7"/>
  <c r="I14" s="1"/>
  <c r="H10"/>
  <c r="H14" s="1"/>
  <c r="G10"/>
  <c r="G14" s="1"/>
  <c r="F10"/>
  <c r="F14" s="1"/>
  <c r="E10"/>
  <c r="E13" s="1"/>
  <c r="D10"/>
  <c r="D14" s="1"/>
  <c r="C10"/>
  <c r="C13" s="1"/>
  <c r="G13" i="9" l="1"/>
  <c r="G14" s="1"/>
  <c r="D13"/>
  <c r="D14" s="1"/>
  <c r="C13"/>
  <c r="C14" s="1"/>
  <c r="H13"/>
  <c r="H14" s="1"/>
  <c r="E13"/>
  <c r="E14" s="1"/>
  <c r="I13"/>
  <c r="I14" s="1"/>
  <c r="C14" i="7"/>
  <c r="E14"/>
  <c r="G13"/>
  <c r="F13"/>
  <c r="D13"/>
  <c r="I13"/>
  <c r="H13"/>
  <c r="D13" i="8"/>
  <c r="F13"/>
  <c r="H13"/>
  <c r="C14"/>
  <c r="E14"/>
  <c r="G14"/>
  <c r="I14"/>
  <c r="I12" i="6"/>
  <c r="I13" s="1"/>
  <c r="I14" s="1"/>
  <c r="H12"/>
  <c r="H13" s="1"/>
  <c r="H14" s="1"/>
  <c r="G12"/>
  <c r="G13" s="1"/>
  <c r="G14" s="1"/>
  <c r="F12"/>
  <c r="F13" s="1"/>
  <c r="F14" s="1"/>
  <c r="E12"/>
  <c r="E13" s="1"/>
  <c r="E14" s="1"/>
  <c r="D12"/>
  <c r="D13" s="1"/>
  <c r="D14" s="1"/>
  <c r="C12"/>
  <c r="C13" s="1"/>
  <c r="C14" s="1"/>
  <c r="D12" i="4"/>
  <c r="D13" s="1"/>
  <c r="D14" s="1"/>
  <c r="E12"/>
  <c r="E13" s="1"/>
  <c r="E14" s="1"/>
  <c r="F12"/>
  <c r="F13" s="1"/>
  <c r="F14" s="1"/>
  <c r="G12"/>
  <c r="G13" s="1"/>
  <c r="G14" s="1"/>
  <c r="H12"/>
  <c r="H13" s="1"/>
  <c r="H14" s="1"/>
  <c r="I12"/>
  <c r="I13" s="1"/>
  <c r="I14" s="1"/>
  <c r="C12"/>
  <c r="C13" s="1"/>
  <c r="C14" s="1"/>
  <c r="H13" i="5"/>
  <c r="H14" s="1"/>
  <c r="H15" s="1"/>
  <c r="H16" s="1"/>
  <c r="G13"/>
  <c r="G14" s="1"/>
  <c r="G15" s="1"/>
  <c r="G16" s="1"/>
  <c r="F13"/>
  <c r="F14" s="1"/>
  <c r="F15" s="1"/>
  <c r="F16" s="1"/>
  <c r="E13"/>
  <c r="E14" s="1"/>
  <c r="E15" s="1"/>
  <c r="E16" s="1"/>
  <c r="D13"/>
  <c r="D14" s="1"/>
  <c r="D15" s="1"/>
  <c r="D16" s="1"/>
  <c r="C13"/>
  <c r="C14" s="1"/>
  <c r="C15" s="1"/>
  <c r="C16" s="1"/>
</calcChain>
</file>

<file path=xl/sharedStrings.xml><?xml version="1.0" encoding="utf-8"?>
<sst xmlns="http://schemas.openxmlformats.org/spreadsheetml/2006/main" count="288" uniqueCount="145">
  <si>
    <t>요금제</t>
    <phoneticPr fontId="4" type="noConversion"/>
  </si>
  <si>
    <t>기본료</t>
    <phoneticPr fontId="4" type="noConversion"/>
  </si>
  <si>
    <t>올인원 제공혜택</t>
    <phoneticPr fontId="4" type="noConversion"/>
  </si>
  <si>
    <t>음성</t>
    <phoneticPr fontId="4" type="noConversion"/>
  </si>
  <si>
    <t>메시지</t>
    <phoneticPr fontId="4" type="noConversion"/>
  </si>
  <si>
    <t>데이터</t>
    <phoneticPr fontId="4" type="noConversion"/>
  </si>
  <si>
    <t>할부원금</t>
    <phoneticPr fontId="4" type="noConversion"/>
  </si>
  <si>
    <t>T할부지원①</t>
    <phoneticPr fontId="4" type="noConversion"/>
  </si>
  <si>
    <t>총 할인금액(①+②)</t>
    <phoneticPr fontId="4" type="noConversion"/>
  </si>
  <si>
    <t>단말기 총부담금</t>
    <phoneticPr fontId="4" type="noConversion"/>
  </si>
  <si>
    <t>단말기 월부담금</t>
    <phoneticPr fontId="4" type="noConversion"/>
  </si>
  <si>
    <t>매월 청구액(기본료포함)</t>
    <phoneticPr fontId="4" type="noConversion"/>
  </si>
  <si>
    <t>LTE42</t>
    <phoneticPr fontId="3" type="noConversion"/>
  </si>
  <si>
    <t>LTE52</t>
    <phoneticPr fontId="3" type="noConversion"/>
  </si>
  <si>
    <t>LTE62</t>
    <phoneticPr fontId="3" type="noConversion"/>
  </si>
  <si>
    <t>LTE72</t>
    <phoneticPr fontId="3" type="noConversion"/>
  </si>
  <si>
    <t>LTE85</t>
    <phoneticPr fontId="3" type="noConversion"/>
  </si>
  <si>
    <t>LTE100</t>
    <phoneticPr fontId="3" type="noConversion"/>
  </si>
  <si>
    <t>180분</t>
    <phoneticPr fontId="4" type="noConversion"/>
  </si>
  <si>
    <t>200분</t>
    <phoneticPr fontId="4" type="noConversion"/>
  </si>
  <si>
    <t>250분</t>
    <phoneticPr fontId="4" type="noConversion"/>
  </si>
  <si>
    <t>350분</t>
    <phoneticPr fontId="4" type="noConversion"/>
  </si>
  <si>
    <t>200건</t>
    <phoneticPr fontId="4" type="noConversion"/>
  </si>
  <si>
    <t>450분</t>
    <phoneticPr fontId="4" type="noConversion"/>
  </si>
  <si>
    <t>650분</t>
    <phoneticPr fontId="4" type="noConversion"/>
  </si>
  <si>
    <t>1050분</t>
    <phoneticPr fontId="4" type="noConversion"/>
  </si>
  <si>
    <t>250건</t>
    <phoneticPr fontId="4" type="noConversion"/>
  </si>
  <si>
    <t>350건</t>
    <phoneticPr fontId="4" type="noConversion"/>
  </si>
  <si>
    <t>450건</t>
    <phoneticPr fontId="4" type="noConversion"/>
  </si>
  <si>
    <t>650건</t>
    <phoneticPr fontId="4" type="noConversion"/>
  </si>
  <si>
    <t>1050건</t>
    <phoneticPr fontId="4" type="noConversion"/>
  </si>
  <si>
    <t>☆ SKT LTE 24개월 약정할부 요금표 ☆</t>
    <phoneticPr fontId="3" type="noConversion"/>
  </si>
  <si>
    <t>700MB</t>
    <phoneticPr fontId="4" type="noConversion"/>
  </si>
  <si>
    <t>1.2GB</t>
    <phoneticPr fontId="3" type="noConversion"/>
  </si>
  <si>
    <t>3GB</t>
    <phoneticPr fontId="3" type="noConversion"/>
  </si>
  <si>
    <t>1.5GB</t>
    <phoneticPr fontId="3" type="noConversion"/>
  </si>
  <si>
    <t>5GB</t>
    <phoneticPr fontId="3" type="noConversion"/>
  </si>
  <si>
    <t>7GB</t>
    <phoneticPr fontId="3" type="noConversion"/>
  </si>
  <si>
    <t>10GB</t>
    <phoneticPr fontId="3" type="noConversion"/>
  </si>
  <si>
    <t>LTE 플러스 할인②</t>
    <phoneticPr fontId="4" type="noConversion"/>
  </si>
  <si>
    <t>☆ LG U+ LTE 24개월 약정할부 요금표 ☆</t>
    <phoneticPr fontId="3" type="noConversion"/>
  </si>
  <si>
    <t>LTE120</t>
    <phoneticPr fontId="3" type="noConversion"/>
  </si>
  <si>
    <t>1,000건</t>
    <phoneticPr fontId="4" type="noConversion"/>
  </si>
  <si>
    <t>500분</t>
    <phoneticPr fontId="4" type="noConversion"/>
  </si>
  <si>
    <t>750분</t>
    <phoneticPr fontId="4" type="noConversion"/>
  </si>
  <si>
    <t>1,200분</t>
    <phoneticPr fontId="4" type="noConversion"/>
  </si>
  <si>
    <t>1,500분</t>
    <phoneticPr fontId="3" type="noConversion"/>
  </si>
  <si>
    <t>1GB</t>
    <phoneticPr fontId="3" type="noConversion"/>
  </si>
  <si>
    <t>4GB</t>
    <phoneticPr fontId="3" type="noConversion"/>
  </si>
  <si>
    <t>6GB</t>
    <phoneticPr fontId="3" type="noConversion"/>
  </si>
  <si>
    <t>8GB</t>
    <phoneticPr fontId="3" type="noConversion"/>
  </si>
  <si>
    <t>11GB</t>
    <phoneticPr fontId="3" type="noConversion"/>
  </si>
  <si>
    <t>13GB</t>
    <phoneticPr fontId="3" type="noConversion"/>
  </si>
  <si>
    <t>슈퍼세이브 제공 혜택</t>
    <phoneticPr fontId="4" type="noConversion"/>
  </si>
  <si>
    <t>옵션 상품</t>
    <phoneticPr fontId="3" type="noConversion"/>
  </si>
  <si>
    <t>LTE 안심옵션 (월9,000원) 데이터 무료 사용분 초과 시 웹서핑 무제한</t>
    <phoneticPr fontId="3" type="noConversion"/>
  </si>
  <si>
    <t>LTE 슈퍼 플러스 할인</t>
    <phoneticPr fontId="4" type="noConversion"/>
  </si>
  <si>
    <t>단말기 월부담금</t>
    <phoneticPr fontId="3" type="noConversion"/>
  </si>
  <si>
    <r>
      <t xml:space="preserve">LTE 안심옵션 </t>
    </r>
    <r>
      <rPr>
        <sz val="9"/>
        <color rgb="FFFF0000"/>
        <rFont val="맑은 고딕"/>
        <family val="3"/>
        <charset val="129"/>
        <scheme val="minor"/>
      </rPr>
      <t>(무료)</t>
    </r>
    <r>
      <rPr>
        <sz val="9"/>
        <color theme="1"/>
        <rFont val="맑은 고딕"/>
        <family val="3"/>
        <charset val="129"/>
        <scheme val="minor"/>
      </rPr>
      <t xml:space="preserve"> 2011년 12월 02일까지 
데이터 무료사용분 초과 시 웹서핑 무제한</t>
    </r>
    <phoneticPr fontId="3" type="noConversion"/>
  </si>
  <si>
    <t>☆ LG U+ LTE 30개월 약정할부 요금표 ☆</t>
    <phoneticPr fontId="3" type="noConversion"/>
  </si>
  <si>
    <t>데이터 옵션 요금제</t>
    <phoneticPr fontId="3" type="noConversion"/>
  </si>
  <si>
    <t>데이터 50% 추가 제공
(12년 2월까지)</t>
    <phoneticPr fontId="3" type="noConversion"/>
  </si>
  <si>
    <t>LTE 안심옵션</t>
    <phoneticPr fontId="3" type="noConversion"/>
  </si>
  <si>
    <t>2.25GB</t>
    <phoneticPr fontId="3" type="noConversion"/>
  </si>
  <si>
    <t>9GB</t>
    <phoneticPr fontId="3" type="noConversion"/>
  </si>
  <si>
    <t>12GB</t>
    <phoneticPr fontId="3" type="noConversion"/>
  </si>
  <si>
    <t>16.5GB</t>
    <phoneticPr fontId="3" type="noConversion"/>
  </si>
  <si>
    <t>19.5GB</t>
    <phoneticPr fontId="3" type="noConversion"/>
  </si>
  <si>
    <r>
      <t xml:space="preserve">LTE 안심옵션 </t>
    </r>
    <r>
      <rPr>
        <sz val="9"/>
        <color rgb="FFFF0000"/>
        <rFont val="맑은 고딕"/>
        <family val="3"/>
        <charset val="129"/>
        <scheme val="minor"/>
      </rPr>
      <t>(무료)</t>
    </r>
    <r>
      <rPr>
        <sz val="9"/>
        <color theme="1"/>
        <rFont val="맑은 고딕"/>
        <family val="3"/>
        <charset val="129"/>
        <scheme val="minor"/>
      </rPr>
      <t xml:space="preserve"> 12년 2월까지 
데이터 무료사용분 초과 시 웹서핑 무제한</t>
    </r>
    <phoneticPr fontId="3" type="noConversion"/>
  </si>
  <si>
    <t>LTE 안심옵션 9,000원 무료제공 (12년 2월 까지)</t>
    <phoneticPr fontId="3" type="noConversion"/>
  </si>
  <si>
    <t>월정액 9,000원</t>
    <phoneticPr fontId="3" type="noConversion"/>
  </si>
  <si>
    <t>1.8GB</t>
    <phoneticPr fontId="3" type="noConversion"/>
  </si>
  <si>
    <t>4.5GB</t>
    <phoneticPr fontId="3" type="noConversion"/>
  </si>
  <si>
    <t>7.5GB</t>
    <phoneticPr fontId="3" type="noConversion"/>
  </si>
  <si>
    <t>10.85GB</t>
    <phoneticPr fontId="3" type="noConversion"/>
  </si>
  <si>
    <t>15GB</t>
    <phoneticPr fontId="3" type="noConversion"/>
  </si>
  <si>
    <t># 24개월 할부기준.
# 월 할부원금에 대한 할부이자(5.9%) 별도 청구.
# 빨간셀에 있는 금액만 변경하세요(할부원금).</t>
    <phoneticPr fontId="4" type="noConversion"/>
  </si>
  <si>
    <t>올인원 제공혜택</t>
    <phoneticPr fontId="4" type="noConversion"/>
  </si>
  <si>
    <t>음성</t>
    <phoneticPr fontId="4" type="noConversion"/>
  </si>
  <si>
    <t>메시지</t>
    <phoneticPr fontId="4" type="noConversion"/>
  </si>
  <si>
    <t>200건</t>
    <phoneticPr fontId="4" type="noConversion"/>
  </si>
  <si>
    <t>할부원금</t>
    <phoneticPr fontId="4" type="noConversion"/>
  </si>
  <si>
    <t>부가세</t>
    <phoneticPr fontId="3" type="noConversion"/>
  </si>
  <si>
    <t>LTE 42</t>
    <phoneticPr fontId="3" type="noConversion"/>
  </si>
  <si>
    <t>LTE 52</t>
    <phoneticPr fontId="3" type="noConversion"/>
  </si>
  <si>
    <t>LTE 62</t>
    <phoneticPr fontId="3" type="noConversion"/>
  </si>
  <si>
    <t>LTE 72</t>
    <phoneticPr fontId="3" type="noConversion"/>
  </si>
  <si>
    <t>LTE 85</t>
    <phoneticPr fontId="3" type="noConversion"/>
  </si>
  <si>
    <t>LTE 100</t>
    <phoneticPr fontId="3" type="noConversion"/>
  </si>
  <si>
    <t>★ 갤럭시S2 LTE(SHV-E110S) 요금표 ★ 신규,번호이동</t>
    <phoneticPr fontId="4" type="noConversion"/>
  </si>
  <si>
    <t>36개월 약정할부</t>
    <phoneticPr fontId="4" type="noConversion"/>
  </si>
  <si>
    <t>요금제</t>
    <phoneticPr fontId="4" type="noConversion"/>
  </si>
  <si>
    <t>LTE 34</t>
    <phoneticPr fontId="4" type="noConversion"/>
  </si>
  <si>
    <t>LTE 42</t>
    <phoneticPr fontId="4" type="noConversion"/>
  </si>
  <si>
    <t>LTE 52</t>
    <phoneticPr fontId="4" type="noConversion"/>
  </si>
  <si>
    <t>LTE 62</t>
    <phoneticPr fontId="4" type="noConversion"/>
  </si>
  <si>
    <t>LTE 72</t>
    <phoneticPr fontId="4" type="noConversion"/>
  </si>
  <si>
    <t>LTE 85</t>
    <phoneticPr fontId="4" type="noConversion"/>
  </si>
  <si>
    <t>LTE 100</t>
    <phoneticPr fontId="4" type="noConversion"/>
  </si>
  <si>
    <t>기본료(vat별도)</t>
    <phoneticPr fontId="4" type="noConversion"/>
  </si>
  <si>
    <t>부가세</t>
    <phoneticPr fontId="4" type="noConversion"/>
  </si>
  <si>
    <t>120분</t>
    <phoneticPr fontId="4" type="noConversion"/>
  </si>
  <si>
    <t>180분</t>
    <phoneticPr fontId="4" type="noConversion"/>
  </si>
  <si>
    <t>250분</t>
    <phoneticPr fontId="4" type="noConversion"/>
  </si>
  <si>
    <t>350분</t>
    <phoneticPr fontId="4" type="noConversion"/>
  </si>
  <si>
    <t>450분</t>
    <phoneticPr fontId="4" type="noConversion"/>
  </si>
  <si>
    <t>650분</t>
    <phoneticPr fontId="4" type="noConversion"/>
  </si>
  <si>
    <t>1050분</t>
    <phoneticPr fontId="4" type="noConversion"/>
  </si>
  <si>
    <t>250건</t>
    <phoneticPr fontId="4" type="noConversion"/>
  </si>
  <si>
    <t>350건</t>
    <phoneticPr fontId="4" type="noConversion"/>
  </si>
  <si>
    <t>450건</t>
    <phoneticPr fontId="4" type="noConversion"/>
  </si>
  <si>
    <t>650건</t>
    <phoneticPr fontId="4" type="noConversion"/>
  </si>
  <si>
    <t>1050건</t>
    <phoneticPr fontId="4" type="noConversion"/>
  </si>
  <si>
    <t>단말기 월부담금 3년(월)</t>
    <phoneticPr fontId="4" type="noConversion"/>
  </si>
  <si>
    <t>T할부지원 2년(월)</t>
    <phoneticPr fontId="4" type="noConversion"/>
  </si>
  <si>
    <t>LTE플러스 요금할인(월)</t>
    <phoneticPr fontId="4" type="noConversion"/>
  </si>
  <si>
    <t>할부금</t>
    <phoneticPr fontId="4" type="noConversion"/>
  </si>
  <si>
    <t>매월 청구액(기본료포함)</t>
    <phoneticPr fontId="4" type="noConversion"/>
  </si>
  <si>
    <r>
      <t># 36개월 약정기준.
# 25</t>
    </r>
    <r>
      <rPr>
        <sz val="11"/>
        <color indexed="8"/>
        <rFont val="맑은 고딕"/>
        <family val="3"/>
        <charset val="129"/>
      </rPr>
      <t>개월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indexed="8"/>
        <rFont val="맑은 고딕"/>
        <family val="3"/>
        <charset val="129"/>
      </rPr>
      <t>차부터</t>
    </r>
    <r>
      <rPr>
        <sz val="11"/>
        <color theme="1"/>
        <rFont val="맑은 고딕"/>
        <family val="2"/>
        <charset val="129"/>
        <scheme val="minor"/>
      </rPr>
      <t xml:space="preserve"> T</t>
    </r>
    <r>
      <rPr>
        <sz val="11"/>
        <color indexed="8"/>
        <rFont val="맑은 고딕"/>
        <family val="3"/>
        <charset val="129"/>
      </rPr>
      <t>할부지원금액만큼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indexed="8"/>
        <rFont val="맑은 고딕"/>
        <family val="3"/>
        <charset val="129"/>
      </rPr>
      <t xml:space="preserve">추가요금청구
# 할부원금에 대한 할부이자(5.9%) 별도 청구.(월 </t>
    </r>
    <r>
      <rPr>
        <sz val="11"/>
        <color theme="1"/>
        <rFont val="맑은 고딕"/>
        <family val="2"/>
        <charset val="129"/>
        <scheme val="minor"/>
      </rPr>
      <t>1980</t>
    </r>
    <r>
      <rPr>
        <sz val="11"/>
        <color indexed="8"/>
        <rFont val="맑은 고딕"/>
        <family val="3"/>
        <charset val="129"/>
      </rPr>
      <t xml:space="preserve">원)
</t>
    </r>
    <r>
      <rPr>
        <sz val="11"/>
        <color indexed="8"/>
        <rFont val="맑은 고딕"/>
        <family val="3"/>
        <charset val="129"/>
      </rPr>
      <t># 할부이자 5.9% 예)출고가판매시(이자비용)   #847000(2200원) # 858000(2220원) #899800(2330원)</t>
    </r>
    <phoneticPr fontId="4" type="noConversion"/>
  </si>
  <si>
    <t xml:space="preserve">★ SKT LTE 36개월 약정할부 요금표 ★ </t>
    <phoneticPr fontId="4" type="noConversion"/>
  </si>
  <si>
    <t>단말기 월부담금 30개월</t>
    <phoneticPr fontId="4" type="noConversion"/>
  </si>
  <si>
    <t>LTE플러스 요금할인(30개월)</t>
    <phoneticPr fontId="4" type="noConversion"/>
  </si>
  <si>
    <t>할인 받은 할부금</t>
    <phoneticPr fontId="4" type="noConversion"/>
  </si>
  <si>
    <t xml:space="preserve">★ SKT LTE 30개월 약정할부 요금표 ★ </t>
    <phoneticPr fontId="4" type="noConversion"/>
  </si>
  <si>
    <t>30개월 약정할부</t>
    <phoneticPr fontId="4" type="noConversion"/>
  </si>
  <si>
    <r>
      <t xml:space="preserve">데이터
</t>
    </r>
    <r>
      <rPr>
        <b/>
        <sz val="10"/>
        <color theme="1"/>
        <rFont val="맑은 고딕"/>
        <family val="3"/>
        <charset val="129"/>
        <scheme val="minor"/>
      </rPr>
      <t>(프로모션 50%추가)</t>
    </r>
    <phoneticPr fontId="4" type="noConversion"/>
  </si>
  <si>
    <r>
      <t># 30개월 할부기준.
# 25</t>
    </r>
    <r>
      <rPr>
        <sz val="11"/>
        <color indexed="8"/>
        <rFont val="맑은 고딕"/>
        <family val="3"/>
        <charset val="129"/>
      </rPr>
      <t>개월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indexed="8"/>
        <rFont val="맑은 고딕"/>
        <family val="3"/>
        <charset val="129"/>
      </rPr>
      <t>차부터</t>
    </r>
    <r>
      <rPr>
        <sz val="11"/>
        <color theme="1"/>
        <rFont val="맑은 고딕"/>
        <family val="2"/>
        <charset val="129"/>
        <scheme val="minor"/>
      </rPr>
      <t xml:space="preserve"> T</t>
    </r>
    <r>
      <rPr>
        <sz val="11"/>
        <color indexed="8"/>
        <rFont val="맑은 고딕"/>
        <family val="3"/>
        <charset val="129"/>
      </rPr>
      <t>할부지원금액만큼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indexed="8"/>
        <rFont val="맑은 고딕"/>
        <family val="3"/>
        <charset val="129"/>
      </rPr>
      <t xml:space="preserve">추가요금청구
# 할부원금에 대한 할부이자(5.9%) 별도 청구.(월 </t>
    </r>
    <r>
      <rPr>
        <sz val="11"/>
        <color theme="1"/>
        <rFont val="맑은 고딕"/>
        <family val="2"/>
        <charset val="129"/>
        <scheme val="minor"/>
      </rPr>
      <t>1980</t>
    </r>
    <r>
      <rPr>
        <sz val="11"/>
        <color indexed="8"/>
        <rFont val="맑은 고딕"/>
        <family val="3"/>
        <charset val="129"/>
      </rPr>
      <t>원)
# 할부이자 5.9% 예)출고가판매시(이자비용)   #847000(2200원) # 858000(2220원) #899800(2330원)</t>
    </r>
    <phoneticPr fontId="4" type="noConversion"/>
  </si>
  <si>
    <r>
      <t># 36개월 약정기준.
# 25</t>
    </r>
    <r>
      <rPr>
        <sz val="11"/>
        <color indexed="8"/>
        <rFont val="맑은 고딕"/>
        <family val="3"/>
        <charset val="129"/>
      </rPr>
      <t>개월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indexed="8"/>
        <rFont val="맑은 고딕"/>
        <family val="3"/>
        <charset val="129"/>
      </rPr>
      <t>차부터</t>
    </r>
    <r>
      <rPr>
        <sz val="11"/>
        <color theme="1"/>
        <rFont val="맑은 고딕"/>
        <family val="2"/>
        <charset val="129"/>
        <scheme val="minor"/>
      </rPr>
      <t xml:space="preserve"> T</t>
    </r>
    <r>
      <rPr>
        <sz val="11"/>
        <color indexed="8"/>
        <rFont val="맑은 고딕"/>
        <family val="3"/>
        <charset val="129"/>
      </rPr>
      <t>할부지원금액만큼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indexed="8"/>
        <rFont val="맑은 고딕"/>
        <family val="3"/>
        <charset val="129"/>
      </rPr>
      <t xml:space="preserve">추가요금청구
</t>
    </r>
    <r>
      <rPr>
        <sz val="11"/>
        <color indexed="8"/>
        <rFont val="맑은 고딕"/>
        <family val="2"/>
        <charset val="129"/>
      </rPr>
      <t># 31개월 차부터 LTE플러스 요금할인금액만큼 추가요금청구</t>
    </r>
    <r>
      <rPr>
        <sz val="11"/>
        <color indexed="8"/>
        <rFont val="맑은 고딕"/>
        <family val="3"/>
        <charset val="129"/>
      </rPr>
      <t xml:space="preserve">
# 할부원금에 대한 할부이자(5.9%) 별도 청구.(월 </t>
    </r>
    <r>
      <rPr>
        <sz val="11"/>
        <color theme="1"/>
        <rFont val="맑은 고딕"/>
        <family val="2"/>
        <charset val="129"/>
        <scheme val="minor"/>
      </rPr>
      <t>1980</t>
    </r>
    <r>
      <rPr>
        <sz val="11"/>
        <color indexed="8"/>
        <rFont val="맑은 고딕"/>
        <family val="3"/>
        <charset val="129"/>
      </rPr>
      <t>원)
# 할부이자 5.9% 예)출고가판매시(이자비용)   #847000(2200원) # 858000(2220원) #899800(2330원)</t>
    </r>
    <phoneticPr fontId="4" type="noConversion"/>
  </si>
  <si>
    <t># 24개월 할부기준.
# 빨간셀에 있는 금액만 변경하세요(할부원금).
# 할부원금에 대한 할부이자(5.9%) 별도 청구.(월 1980원)
# 할부이자 5.9% 예)출고가판매시(이자비용)   #847000(2200원) # 858000(2220원) #899800(2330원)</t>
    <phoneticPr fontId="4" type="noConversion"/>
  </si>
  <si>
    <t># 30개월 할부기준.
# 빨간셀에 있는 금액만 변경하세요(할부원금).
# 할부원금에 대한 할부이자(5.9%) 별도 청구.(월 1980원)
# 할부이자 5.9% 예)출고가판매시(이자비용)   #847000(2200원) # 858000(2220원) #899800(2330원)</t>
    <phoneticPr fontId="4" type="noConversion"/>
  </si>
  <si>
    <r>
      <t xml:space="preserve">350MB
</t>
    </r>
    <r>
      <rPr>
        <sz val="11"/>
        <color theme="1"/>
        <rFont val="맑은 고딕"/>
        <family val="3"/>
        <charset val="129"/>
      </rPr>
      <t>(175MB)</t>
    </r>
    <phoneticPr fontId="4" type="noConversion"/>
  </si>
  <si>
    <r>
      <t xml:space="preserve">700MB
</t>
    </r>
    <r>
      <rPr>
        <sz val="11"/>
        <color theme="1"/>
        <rFont val="맑은 고딕"/>
        <family val="3"/>
        <charset val="129"/>
      </rPr>
      <t>(350MB)</t>
    </r>
    <phoneticPr fontId="4" type="noConversion"/>
  </si>
  <si>
    <r>
      <t xml:space="preserve">1.2GB
</t>
    </r>
    <r>
      <rPr>
        <sz val="11"/>
        <color theme="1"/>
        <rFont val="맑은 고딕"/>
        <family val="3"/>
        <charset val="129"/>
      </rPr>
      <t>(0.6GB)</t>
    </r>
    <phoneticPr fontId="4" type="noConversion"/>
  </si>
  <si>
    <r>
      <t xml:space="preserve">3GB
</t>
    </r>
    <r>
      <rPr>
        <sz val="11"/>
        <color theme="1"/>
        <rFont val="맑은 고딕"/>
        <family val="3"/>
        <charset val="129"/>
      </rPr>
      <t>(1.5GB)</t>
    </r>
    <phoneticPr fontId="4" type="noConversion"/>
  </si>
  <si>
    <r>
      <t xml:space="preserve">5GB
</t>
    </r>
    <r>
      <rPr>
        <sz val="11"/>
        <color theme="1"/>
        <rFont val="맑은 고딕"/>
        <family val="3"/>
        <charset val="129"/>
      </rPr>
      <t>(2.5GB)</t>
    </r>
    <phoneticPr fontId="4" type="noConversion"/>
  </si>
  <si>
    <r>
      <t xml:space="preserve">7GB
</t>
    </r>
    <r>
      <rPr>
        <sz val="11"/>
        <color theme="1"/>
        <rFont val="맑은 고딕"/>
        <family val="3"/>
        <charset val="129"/>
      </rPr>
      <t>(3.5GB)</t>
    </r>
    <phoneticPr fontId="4" type="noConversion"/>
  </si>
  <si>
    <r>
      <t xml:space="preserve">10GB
</t>
    </r>
    <r>
      <rPr>
        <sz val="11"/>
        <color theme="1"/>
        <rFont val="맑은 고딕"/>
        <family val="3"/>
        <charset val="129"/>
      </rPr>
      <t>(5GB)</t>
    </r>
    <phoneticPr fontId="4" type="noConversion"/>
  </si>
  <si>
    <r>
      <t xml:space="preserve">350MB
</t>
    </r>
    <r>
      <rPr>
        <sz val="11"/>
        <color indexed="10"/>
        <rFont val="맑은 고딕"/>
        <family val="3"/>
        <charset val="129"/>
      </rPr>
      <t>(175MB)</t>
    </r>
    <phoneticPr fontId="4" type="noConversion"/>
  </si>
  <si>
    <r>
      <t xml:space="preserve">700MB
</t>
    </r>
    <r>
      <rPr>
        <sz val="11"/>
        <color indexed="10"/>
        <rFont val="맑은 고딕"/>
        <family val="3"/>
        <charset val="129"/>
      </rPr>
      <t>(350MB)</t>
    </r>
    <phoneticPr fontId="4" type="noConversion"/>
  </si>
  <si>
    <r>
      <t xml:space="preserve">1.2GB
</t>
    </r>
    <r>
      <rPr>
        <sz val="11"/>
        <color indexed="10"/>
        <rFont val="맑은 고딕"/>
        <family val="3"/>
        <charset val="129"/>
      </rPr>
      <t>(0.6GB)</t>
    </r>
    <phoneticPr fontId="4" type="noConversion"/>
  </si>
  <si>
    <r>
      <t xml:space="preserve">3GB
</t>
    </r>
    <r>
      <rPr>
        <sz val="11"/>
        <color indexed="10"/>
        <rFont val="맑은 고딕"/>
        <family val="3"/>
        <charset val="129"/>
      </rPr>
      <t>(1.5GB)</t>
    </r>
    <phoneticPr fontId="4" type="noConversion"/>
  </si>
  <si>
    <r>
      <t xml:space="preserve">5GB
</t>
    </r>
    <r>
      <rPr>
        <sz val="11"/>
        <color indexed="10"/>
        <rFont val="맑은 고딕"/>
        <family val="3"/>
        <charset val="129"/>
      </rPr>
      <t>(2.5GB)</t>
    </r>
    <phoneticPr fontId="4" type="noConversion"/>
  </si>
  <si>
    <r>
      <t xml:space="preserve">7GB
</t>
    </r>
    <r>
      <rPr>
        <sz val="11"/>
        <color indexed="10"/>
        <rFont val="맑은 고딕"/>
        <family val="3"/>
        <charset val="129"/>
      </rPr>
      <t>(3.5GB)</t>
    </r>
    <phoneticPr fontId="4" type="noConversion"/>
  </si>
  <si>
    <r>
      <t xml:space="preserve">10GB
</t>
    </r>
    <r>
      <rPr>
        <sz val="11"/>
        <color indexed="10"/>
        <rFont val="맑은 고딕"/>
        <family val="3"/>
        <charset val="129"/>
      </rPr>
      <t>(5GB)</t>
    </r>
    <phoneticPr fontId="4" type="noConversion"/>
  </si>
  <si>
    <t>T할부지원 (30개월)</t>
    <phoneticPr fontId="4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</si>
</sst>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#,##0_ "/>
  </numFmts>
  <fonts count="1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charset val="129"/>
    </font>
    <font>
      <sz val="11"/>
      <color indexed="10"/>
      <name val="맑은 고딕"/>
      <family val="3"/>
      <charset val="129"/>
    </font>
    <font>
      <sz val="11"/>
      <color theme="1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FFFF00"/>
      </left>
      <right style="thin">
        <color indexed="64"/>
      </right>
      <top style="medium">
        <color rgb="FFFFFF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FF00"/>
      </top>
      <bottom style="thin">
        <color indexed="64"/>
      </bottom>
      <diagonal/>
    </border>
    <border>
      <left style="thin">
        <color indexed="64"/>
      </left>
      <right style="medium">
        <color rgb="FFFFFF00"/>
      </right>
      <top style="medium">
        <color rgb="FFFFFF00"/>
      </top>
      <bottom style="thin">
        <color indexed="64"/>
      </bottom>
      <diagonal/>
    </border>
    <border>
      <left style="medium">
        <color rgb="FFFFFF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FF00"/>
      </right>
      <top style="thin">
        <color indexed="64"/>
      </top>
      <bottom style="thin">
        <color indexed="64"/>
      </bottom>
      <diagonal/>
    </border>
    <border>
      <left style="medium">
        <color rgb="FFFFFF00"/>
      </left>
      <right style="thin">
        <color indexed="64"/>
      </right>
      <top style="thin">
        <color indexed="64"/>
      </top>
      <bottom style="medium">
        <color rgb="FFFFFF00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rgb="FFFFFF00"/>
      </left>
      <right style="thin">
        <color theme="1"/>
      </right>
      <top style="medium">
        <color rgb="FFFFFF0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rgb="FFFFFF00"/>
      </top>
      <bottom style="thin">
        <color theme="1"/>
      </bottom>
      <diagonal/>
    </border>
    <border>
      <left style="medium">
        <color rgb="FFFFFF00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rgb="FFFFFF00"/>
      </left>
      <right style="thin">
        <color theme="1"/>
      </right>
      <top style="thin">
        <color theme="1"/>
      </top>
      <bottom style="medium">
        <color rgb="FFFFFF00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/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/>
      <top style="thin">
        <color indexed="64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FF00"/>
      </bottom>
      <diagonal/>
    </border>
    <border>
      <left style="thin">
        <color indexed="64"/>
      </left>
      <right style="medium">
        <color rgb="FFFFFF00"/>
      </right>
      <top style="thin">
        <color indexed="64"/>
      </top>
      <bottom style="medium">
        <color rgb="FFFFFF00"/>
      </bottom>
      <diagonal/>
    </border>
    <border>
      <left style="thin">
        <color theme="1"/>
      </left>
      <right style="medium">
        <color rgb="FFFFFF00"/>
      </right>
      <top style="medium">
        <color rgb="FFFFFF00"/>
      </top>
      <bottom style="thin">
        <color theme="1"/>
      </bottom>
      <diagonal/>
    </border>
    <border>
      <left style="thin">
        <color theme="1"/>
      </left>
      <right style="medium">
        <color rgb="FFFFFF00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rgb="FFFFFF00"/>
      </bottom>
      <diagonal/>
    </border>
    <border>
      <left style="thin">
        <color theme="1"/>
      </left>
      <right style="medium">
        <color rgb="FFFFFF00"/>
      </right>
      <top style="thin">
        <color theme="1"/>
      </top>
      <bottom style="medium">
        <color rgb="FFFFFF00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medium">
        <color theme="1"/>
      </right>
      <top/>
      <bottom style="medium">
        <color theme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1" fillId="0" borderId="0" xfId="1">
      <alignment vertical="center"/>
    </xf>
    <xf numFmtId="0" fontId="5" fillId="3" borderId="2" xfId="1" applyFont="1" applyFill="1" applyBorder="1" applyAlignment="1">
      <alignment horizontal="center" vertical="center"/>
    </xf>
    <xf numFmtId="3" fontId="1" fillId="0" borderId="4" xfId="1" applyNumberForma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3" fontId="1" fillId="0" borderId="20" xfId="1" applyNumberForma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0" xfId="1" applyBorder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28" xfId="1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 wrapText="1"/>
    </xf>
    <xf numFmtId="176" fontId="1" fillId="0" borderId="6" xfId="2" applyNumberFormat="1" applyFont="1" applyBorder="1" applyAlignment="1">
      <alignment horizontal="right" vertical="center"/>
    </xf>
    <xf numFmtId="176" fontId="5" fillId="0" borderId="8" xfId="2" applyNumberFormat="1" applyFont="1" applyBorder="1" applyAlignment="1">
      <alignment horizontal="right" vertical="center"/>
    </xf>
    <xf numFmtId="176" fontId="5" fillId="0" borderId="9" xfId="2" applyNumberFormat="1" applyFont="1" applyBorder="1" applyAlignment="1">
      <alignment horizontal="right" vertical="center"/>
    </xf>
    <xf numFmtId="176" fontId="5" fillId="0" borderId="10" xfId="2" applyNumberFormat="1" applyFont="1" applyBorder="1" applyAlignment="1">
      <alignment horizontal="right" vertical="center"/>
    </xf>
    <xf numFmtId="176" fontId="5" fillId="0" borderId="11" xfId="2" applyNumberFormat="1" applyFont="1" applyBorder="1" applyAlignment="1">
      <alignment horizontal="right" vertical="center"/>
    </xf>
    <xf numFmtId="176" fontId="5" fillId="0" borderId="4" xfId="2" applyNumberFormat="1" applyFont="1" applyBorder="1" applyAlignment="1">
      <alignment horizontal="right" vertical="center"/>
    </xf>
    <xf numFmtId="176" fontId="5" fillId="0" borderId="12" xfId="2" applyNumberFormat="1" applyFont="1" applyBorder="1" applyAlignment="1">
      <alignment horizontal="right" vertical="center"/>
    </xf>
    <xf numFmtId="176" fontId="1" fillId="0" borderId="4" xfId="2" applyNumberFormat="1" applyFont="1" applyBorder="1" applyAlignment="1">
      <alignment horizontal="right" vertical="center"/>
    </xf>
    <xf numFmtId="176" fontId="1" fillId="0" borderId="20" xfId="2" applyNumberFormat="1" applyFont="1" applyBorder="1" applyAlignment="1">
      <alignment horizontal="right" vertical="center"/>
    </xf>
    <xf numFmtId="176" fontId="1" fillId="0" borderId="22" xfId="2" applyNumberFormat="1" applyFont="1" applyBorder="1" applyAlignment="1">
      <alignment horizontal="right" vertical="center"/>
    </xf>
    <xf numFmtId="176" fontId="6" fillId="0" borderId="13" xfId="2" applyNumberFormat="1" applyFont="1" applyBorder="1" applyAlignment="1">
      <alignment horizontal="right" vertical="center"/>
    </xf>
    <xf numFmtId="176" fontId="1" fillId="0" borderId="22" xfId="1" applyNumberFormat="1" applyBorder="1" applyAlignment="1">
      <alignment horizontal="right" vertical="center"/>
    </xf>
    <xf numFmtId="0" fontId="5" fillId="3" borderId="36" xfId="1" applyFont="1" applyFill="1" applyBorder="1" applyAlignment="1">
      <alignment horizontal="center" vertical="center"/>
    </xf>
    <xf numFmtId="0" fontId="5" fillId="3" borderId="50" xfId="1" applyFont="1" applyFill="1" applyBorder="1" applyAlignment="1">
      <alignment horizontal="center" vertical="center"/>
    </xf>
    <xf numFmtId="3" fontId="1" fillId="0" borderId="27" xfId="1" applyNumberFormat="1" applyBorder="1" applyAlignment="1">
      <alignment horizontal="center" vertical="center"/>
    </xf>
    <xf numFmtId="0" fontId="5" fillId="0" borderId="54" xfId="1" applyFont="1" applyBorder="1" applyAlignment="1">
      <alignment horizontal="center" vertical="center"/>
    </xf>
    <xf numFmtId="176" fontId="6" fillId="0" borderId="55" xfId="2" applyNumberFormat="1" applyFont="1" applyBorder="1" applyAlignment="1">
      <alignment horizontal="right" vertical="center"/>
    </xf>
    <xf numFmtId="176" fontId="6" fillId="0" borderId="56" xfId="2" applyNumberFormat="1" applyFont="1" applyBorder="1" applyAlignment="1">
      <alignment horizontal="right" vertical="center"/>
    </xf>
    <xf numFmtId="0" fontId="5" fillId="0" borderId="28" xfId="1" applyFont="1" applyBorder="1" applyAlignment="1">
      <alignment horizontal="center" vertical="center"/>
    </xf>
    <xf numFmtId="41" fontId="1" fillId="0" borderId="0" xfId="1" applyNumberFormat="1">
      <alignment vertical="center"/>
    </xf>
    <xf numFmtId="0" fontId="5" fillId="3" borderId="28" xfId="1" applyFont="1" applyFill="1" applyBorder="1" applyAlignment="1">
      <alignment horizontal="center" vertical="center"/>
    </xf>
    <xf numFmtId="3" fontId="1" fillId="0" borderId="28" xfId="1" applyNumberFormat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5" fillId="0" borderId="28" xfId="1" applyFont="1" applyBorder="1" applyAlignment="1">
      <alignment horizontal="center" vertical="center" wrapText="1"/>
    </xf>
    <xf numFmtId="0" fontId="5" fillId="3" borderId="64" xfId="1" applyFont="1" applyFill="1" applyBorder="1" applyAlignment="1">
      <alignment horizontal="center" vertical="center"/>
    </xf>
    <xf numFmtId="3" fontId="1" fillId="0" borderId="64" xfId="1" applyNumberFormat="1" applyBorder="1" applyAlignment="1">
      <alignment horizontal="center" vertical="center"/>
    </xf>
    <xf numFmtId="0" fontId="1" fillId="0" borderId="64" xfId="1" applyBorder="1" applyAlignment="1">
      <alignment horizontal="center" vertical="center"/>
    </xf>
    <xf numFmtId="41" fontId="6" fillId="0" borderId="29" xfId="2" applyFont="1" applyFill="1" applyBorder="1" applyAlignment="1">
      <alignment horizontal="center" vertical="center"/>
    </xf>
    <xf numFmtId="41" fontId="6" fillId="0" borderId="30" xfId="2" applyFont="1" applyFill="1" applyBorder="1" applyAlignment="1">
      <alignment horizontal="center" vertical="center"/>
    </xf>
    <xf numFmtId="41" fontId="6" fillId="0" borderId="57" xfId="2" applyFont="1" applyFill="1" applyBorder="1" applyAlignment="1">
      <alignment horizontal="center" vertical="center"/>
    </xf>
    <xf numFmtId="41" fontId="6" fillId="0" borderId="32" xfId="2" applyNumberFormat="1" applyFont="1" applyBorder="1" applyAlignment="1">
      <alignment horizontal="center" vertical="center"/>
    </xf>
    <xf numFmtId="41" fontId="6" fillId="0" borderId="59" xfId="2" applyNumberFormat="1" applyFont="1" applyBorder="1" applyAlignment="1">
      <alignment horizontal="center" vertical="center"/>
    </xf>
    <xf numFmtId="41" fontId="6" fillId="0" borderId="60" xfId="2" applyNumberFormat="1" applyFont="1" applyBorder="1" applyAlignment="1">
      <alignment horizontal="center" vertical="center"/>
    </xf>
    <xf numFmtId="3" fontId="1" fillId="0" borderId="28" xfId="1" applyNumberFormat="1" applyFont="1" applyBorder="1" applyAlignment="1">
      <alignment horizontal="center" vertical="center"/>
    </xf>
    <xf numFmtId="0" fontId="1" fillId="0" borderId="28" xfId="1" applyFont="1" applyBorder="1" applyAlignment="1">
      <alignment horizontal="center" vertical="center" wrapText="1"/>
    </xf>
    <xf numFmtId="41" fontId="1" fillId="0" borderId="28" xfId="2" applyFont="1" applyFill="1" applyBorder="1" applyAlignment="1">
      <alignment horizontal="center" vertical="center"/>
    </xf>
    <xf numFmtId="41" fontId="1" fillId="0" borderId="68" xfId="2" applyFont="1" applyFill="1" applyBorder="1" applyAlignment="1">
      <alignment horizontal="center" vertical="center"/>
    </xf>
    <xf numFmtId="176" fontId="6" fillId="0" borderId="8" xfId="2" applyNumberFormat="1" applyFont="1" applyBorder="1" applyAlignment="1">
      <alignment horizontal="right" vertical="center"/>
    </xf>
    <xf numFmtId="176" fontId="6" fillId="0" borderId="9" xfId="2" applyNumberFormat="1" applyFont="1" applyBorder="1" applyAlignment="1">
      <alignment horizontal="right" vertical="center"/>
    </xf>
    <xf numFmtId="176" fontId="6" fillId="0" borderId="10" xfId="2" applyNumberFormat="1" applyFont="1" applyBorder="1" applyAlignment="1">
      <alignment horizontal="right" vertical="center"/>
    </xf>
    <xf numFmtId="176" fontId="6" fillId="0" borderId="11" xfId="2" applyNumberFormat="1" applyFont="1" applyBorder="1" applyAlignment="1">
      <alignment horizontal="right" vertical="center"/>
    </xf>
    <xf numFmtId="176" fontId="6" fillId="0" borderId="4" xfId="2" applyNumberFormat="1" applyFont="1" applyBorder="1" applyAlignment="1">
      <alignment horizontal="right" vertical="center"/>
    </xf>
    <xf numFmtId="176" fontId="6" fillId="0" borderId="12" xfId="2" applyNumberFormat="1" applyFont="1" applyBorder="1" applyAlignment="1">
      <alignment horizontal="right" vertical="center"/>
    </xf>
    <xf numFmtId="176" fontId="6" fillId="0" borderId="29" xfId="2" applyNumberFormat="1" applyFont="1" applyBorder="1" applyAlignment="1">
      <alignment horizontal="right" vertical="center"/>
    </xf>
    <xf numFmtId="176" fontId="6" fillId="0" borderId="30" xfId="2" applyNumberFormat="1" applyFont="1" applyBorder="1" applyAlignment="1">
      <alignment horizontal="right" vertical="center"/>
    </xf>
    <xf numFmtId="176" fontId="6" fillId="0" borderId="57" xfId="2" applyNumberFormat="1" applyFont="1" applyBorder="1" applyAlignment="1">
      <alignment horizontal="right" vertical="center"/>
    </xf>
    <xf numFmtId="176" fontId="6" fillId="0" borderId="31" xfId="2" applyNumberFormat="1" applyFont="1" applyBorder="1" applyAlignment="1">
      <alignment horizontal="right" vertical="center"/>
    </xf>
    <xf numFmtId="176" fontId="6" fillId="0" borderId="28" xfId="2" applyNumberFormat="1" applyFont="1" applyBorder="1" applyAlignment="1">
      <alignment horizontal="right" vertical="center"/>
    </xf>
    <xf numFmtId="176" fontId="6" fillId="0" borderId="58" xfId="2" applyNumberFormat="1" applyFont="1" applyBorder="1" applyAlignment="1">
      <alignment horizontal="right" vertical="center"/>
    </xf>
    <xf numFmtId="176" fontId="6" fillId="0" borderId="32" xfId="2" applyNumberFormat="1" applyFont="1" applyBorder="1" applyAlignment="1">
      <alignment horizontal="right" vertical="center"/>
    </xf>
    <xf numFmtId="176" fontId="6" fillId="0" borderId="59" xfId="2" applyNumberFormat="1" applyFont="1" applyBorder="1" applyAlignment="1">
      <alignment horizontal="right" vertical="center"/>
    </xf>
    <xf numFmtId="176" fontId="6" fillId="0" borderId="60" xfId="2" applyNumberFormat="1" applyFont="1" applyBorder="1" applyAlignment="1">
      <alignment horizontal="right" vertical="center"/>
    </xf>
    <xf numFmtId="0" fontId="1" fillId="0" borderId="64" xfId="1" applyFont="1" applyBorder="1" applyAlignment="1">
      <alignment horizontal="center" vertical="center" wrapText="1"/>
    </xf>
    <xf numFmtId="3" fontId="1" fillId="0" borderId="64" xfId="1" applyNumberFormat="1" applyFont="1" applyBorder="1" applyAlignment="1">
      <alignment horizontal="center" vertical="center"/>
    </xf>
    <xf numFmtId="41" fontId="1" fillId="0" borderId="64" xfId="2" applyFont="1" applyFill="1" applyBorder="1" applyAlignment="1">
      <alignment horizontal="center" vertical="center"/>
    </xf>
    <xf numFmtId="41" fontId="1" fillId="0" borderId="69" xfId="2" applyFont="1" applyFill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7" fillId="0" borderId="37" xfId="1" applyFont="1" applyBorder="1" applyAlignment="1">
      <alignment horizontal="center" vertical="center"/>
    </xf>
    <xf numFmtId="0" fontId="7" fillId="0" borderId="42" xfId="1" applyFont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0" fontId="7" fillId="0" borderId="41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1" fillId="0" borderId="24" xfId="1" applyBorder="1" applyAlignment="1">
      <alignment horizontal="left" vertical="center" wrapText="1"/>
    </xf>
    <xf numFmtId="0" fontId="1" fillId="0" borderId="25" xfId="1" applyBorder="1" applyAlignment="1">
      <alignment horizontal="left" vertical="center"/>
    </xf>
    <xf numFmtId="0" fontId="1" fillId="0" borderId="26" xfId="1" applyBorder="1" applyAlignment="1">
      <alignment horizontal="left" vertical="center"/>
    </xf>
    <xf numFmtId="0" fontId="5" fillId="0" borderId="34" xfId="1" applyFont="1" applyBorder="1" applyAlignment="1">
      <alignment horizontal="center" vertical="center"/>
    </xf>
    <xf numFmtId="0" fontId="5" fillId="0" borderId="37" xfId="1" applyFont="1" applyBorder="1" applyAlignment="1">
      <alignment horizontal="center" vertical="center"/>
    </xf>
    <xf numFmtId="3" fontId="5" fillId="4" borderId="4" xfId="1" applyNumberFormat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20" xfId="1" applyFont="1" applyFill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0" borderId="39" xfId="1" applyFont="1" applyBorder="1" applyAlignment="1">
      <alignment horizontal="center" vertical="center" wrapText="1"/>
    </xf>
    <xf numFmtId="0" fontId="5" fillId="0" borderId="40" xfId="1" applyFont="1" applyBorder="1" applyAlignment="1">
      <alignment horizontal="center" vertical="center" wrapText="1"/>
    </xf>
    <xf numFmtId="0" fontId="6" fillId="0" borderId="38" xfId="1" applyFont="1" applyBorder="1" applyAlignment="1">
      <alignment horizontal="center" vertical="center"/>
    </xf>
    <xf numFmtId="0" fontId="6" fillId="0" borderId="67" xfId="1" applyFont="1" applyBorder="1" applyAlignment="1">
      <alignment horizontal="center" vertical="center"/>
    </xf>
    <xf numFmtId="0" fontId="1" fillId="0" borderId="65" xfId="1" applyFont="1" applyBorder="1" applyAlignment="1">
      <alignment horizontal="left" vertical="center" wrapText="1"/>
    </xf>
    <xf numFmtId="0" fontId="1" fillId="0" borderId="66" xfId="1" applyBorder="1" applyAlignment="1">
      <alignment horizontal="left" vertical="center"/>
    </xf>
    <xf numFmtId="0" fontId="1" fillId="0" borderId="70" xfId="1" applyBorder="1" applyAlignment="1">
      <alignment horizontal="left" vertical="center"/>
    </xf>
    <xf numFmtId="0" fontId="1" fillId="0" borderId="71" xfId="1" applyBorder="1" applyAlignment="1">
      <alignment horizontal="left" vertical="center"/>
    </xf>
    <xf numFmtId="3" fontId="5" fillId="0" borderId="28" xfId="1" applyNumberFormat="1" applyFont="1" applyBorder="1" applyAlignment="1">
      <alignment horizontal="center" vertical="center"/>
    </xf>
    <xf numFmtId="3" fontId="5" fillId="0" borderId="64" xfId="1" applyNumberFormat="1" applyFont="1" applyBorder="1" applyAlignment="1">
      <alignment horizontal="center" vertical="center"/>
    </xf>
    <xf numFmtId="3" fontId="5" fillId="4" borderId="28" xfId="1" applyNumberFormat="1" applyFont="1" applyFill="1" applyBorder="1" applyAlignment="1">
      <alignment horizontal="center" vertical="center"/>
    </xf>
    <xf numFmtId="3" fontId="5" fillId="4" borderId="64" xfId="1" applyNumberFormat="1" applyFont="1" applyFill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67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 wrapText="1"/>
    </xf>
    <xf numFmtId="0" fontId="2" fillId="2" borderId="61" xfId="1" applyFont="1" applyFill="1" applyBorder="1" applyAlignment="1">
      <alignment horizontal="center" vertical="center"/>
    </xf>
    <xf numFmtId="0" fontId="5" fillId="2" borderId="62" xfId="1" applyFont="1" applyFill="1" applyBorder="1" applyAlignment="1">
      <alignment horizontal="center" vertical="center"/>
    </xf>
    <xf numFmtId="0" fontId="5" fillId="2" borderId="63" xfId="1" applyFont="1" applyFill="1" applyBorder="1" applyAlignment="1">
      <alignment horizontal="center" vertical="center"/>
    </xf>
    <xf numFmtId="0" fontId="5" fillId="0" borderId="64" xfId="1" applyFont="1" applyBorder="1" applyAlignment="1">
      <alignment horizontal="center" vertical="center"/>
    </xf>
    <xf numFmtId="0" fontId="5" fillId="3" borderId="38" xfId="1" applyFont="1" applyFill="1" applyBorder="1" applyAlignment="1">
      <alignment horizontal="center" vertical="center"/>
    </xf>
    <xf numFmtId="0" fontId="5" fillId="3" borderId="28" xfId="1" applyFont="1" applyFill="1" applyBorder="1" applyAlignment="1">
      <alignment horizontal="center" vertical="center"/>
    </xf>
    <xf numFmtId="0" fontId="5" fillId="0" borderId="28" xfId="1" applyFont="1" applyBorder="1" applyAlignment="1">
      <alignment horizontal="center" vertical="center" wrapText="1"/>
    </xf>
    <xf numFmtId="0" fontId="2" fillId="2" borderId="28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 wrapText="1"/>
    </xf>
    <xf numFmtId="0" fontId="1" fillId="0" borderId="28" xfId="1" applyBorder="1" applyAlignment="1">
      <alignment horizontal="left" vertical="center"/>
    </xf>
    <xf numFmtId="0" fontId="1" fillId="0" borderId="54" xfId="1" applyBorder="1" applyAlignment="1">
      <alignment horizontal="left" vertical="center"/>
    </xf>
    <xf numFmtId="0" fontId="2" fillId="2" borderId="47" xfId="1" applyFont="1" applyFill="1" applyBorder="1" applyAlignment="1">
      <alignment horizontal="center" vertical="center"/>
    </xf>
    <xf numFmtId="0" fontId="2" fillId="2" borderId="48" xfId="1" applyFont="1" applyFill="1" applyBorder="1" applyAlignment="1">
      <alignment horizontal="center" vertical="center"/>
    </xf>
    <xf numFmtId="0" fontId="2" fillId="2" borderId="49" xfId="1" applyFont="1" applyFill="1" applyBorder="1" applyAlignment="1">
      <alignment horizontal="center" vertical="center"/>
    </xf>
    <xf numFmtId="0" fontId="1" fillId="0" borderId="43" xfId="1" applyBorder="1" applyAlignment="1">
      <alignment horizontal="left" vertical="center" wrapText="1"/>
    </xf>
    <xf numFmtId="0" fontId="1" fillId="0" borderId="44" xfId="1" applyBorder="1" applyAlignment="1">
      <alignment horizontal="left" vertical="center" wrapText="1"/>
    </xf>
    <xf numFmtId="0" fontId="1" fillId="0" borderId="45" xfId="1" applyBorder="1" applyAlignment="1">
      <alignment horizontal="left" vertical="center" wrapText="1"/>
    </xf>
    <xf numFmtId="0" fontId="1" fillId="0" borderId="46" xfId="1" applyBorder="1" applyAlignment="1">
      <alignment horizontal="left" vertical="center" wrapText="1"/>
    </xf>
    <xf numFmtId="0" fontId="6" fillId="0" borderId="19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5" fillId="3" borderId="34" xfId="1" applyFont="1" applyFill="1" applyBorder="1" applyAlignment="1">
      <alignment horizontal="center" vertical="center"/>
    </xf>
    <xf numFmtId="0" fontId="5" fillId="3" borderId="36" xfId="1" applyFont="1" applyFill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3" fontId="5" fillId="4" borderId="20" xfId="1" applyNumberFormat="1" applyFont="1" applyFill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1" xfId="1" applyFont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53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9" defaultPivotStyle="PivotStyleLight16"/>
  <colors>
    <mruColors>
      <color rgb="FF0000FF"/>
      <color rgb="FFCC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17"/>
  <sheetViews>
    <sheetView workbookViewId="0">
      <selection activeCell="B22" sqref="B22"/>
    </sheetView>
  </sheetViews>
  <sheetFormatPr defaultRowHeight="16.5"/>
  <cols>
    <col min="1" max="1" width="8.125" style="1" customWidth="1"/>
    <col min="2" max="2" width="16.75" style="1" customWidth="1"/>
    <col min="3" max="3" width="12" style="1" customWidth="1"/>
    <col min="4" max="5" width="10.625" style="1" customWidth="1"/>
    <col min="6" max="6" width="10.5" style="1" bestFit="1" customWidth="1"/>
    <col min="7" max="8" width="10.625" style="1" customWidth="1"/>
    <col min="9" max="256" width="9" style="1"/>
    <col min="257" max="257" width="8.125" style="1" customWidth="1"/>
    <col min="258" max="258" width="16.75" style="1" customWidth="1"/>
    <col min="259" max="259" width="12" style="1" customWidth="1"/>
    <col min="260" max="261" width="10.625" style="1" customWidth="1"/>
    <col min="262" max="262" width="10.5" style="1" bestFit="1" customWidth="1"/>
    <col min="263" max="264" width="10.625" style="1" customWidth="1"/>
    <col min="265" max="512" width="9" style="1"/>
    <col min="513" max="513" width="8.125" style="1" customWidth="1"/>
    <col min="514" max="514" width="16.75" style="1" customWidth="1"/>
    <col min="515" max="515" width="12" style="1" customWidth="1"/>
    <col min="516" max="517" width="10.625" style="1" customWidth="1"/>
    <col min="518" max="518" width="10.5" style="1" bestFit="1" customWidth="1"/>
    <col min="519" max="520" width="10.625" style="1" customWidth="1"/>
    <col min="521" max="768" width="9" style="1"/>
    <col min="769" max="769" width="8.125" style="1" customWidth="1"/>
    <col min="770" max="770" width="16.75" style="1" customWidth="1"/>
    <col min="771" max="771" width="12" style="1" customWidth="1"/>
    <col min="772" max="773" width="10.625" style="1" customWidth="1"/>
    <col min="774" max="774" width="10.5" style="1" bestFit="1" customWidth="1"/>
    <col min="775" max="776" width="10.625" style="1" customWidth="1"/>
    <col min="777" max="1024" width="9" style="1"/>
    <col min="1025" max="1025" width="8.125" style="1" customWidth="1"/>
    <col min="1026" max="1026" width="16.75" style="1" customWidth="1"/>
    <col min="1027" max="1027" width="12" style="1" customWidth="1"/>
    <col min="1028" max="1029" width="10.625" style="1" customWidth="1"/>
    <col min="1030" max="1030" width="10.5" style="1" bestFit="1" customWidth="1"/>
    <col min="1031" max="1032" width="10.625" style="1" customWidth="1"/>
    <col min="1033" max="1280" width="9" style="1"/>
    <col min="1281" max="1281" width="8.125" style="1" customWidth="1"/>
    <col min="1282" max="1282" width="16.75" style="1" customWidth="1"/>
    <col min="1283" max="1283" width="12" style="1" customWidth="1"/>
    <col min="1284" max="1285" width="10.625" style="1" customWidth="1"/>
    <col min="1286" max="1286" width="10.5" style="1" bestFit="1" customWidth="1"/>
    <col min="1287" max="1288" width="10.625" style="1" customWidth="1"/>
    <col min="1289" max="1536" width="9" style="1"/>
    <col min="1537" max="1537" width="8.125" style="1" customWidth="1"/>
    <col min="1538" max="1538" width="16.75" style="1" customWidth="1"/>
    <col min="1539" max="1539" width="12" style="1" customWidth="1"/>
    <col min="1540" max="1541" width="10.625" style="1" customWidth="1"/>
    <col min="1542" max="1542" width="10.5" style="1" bestFit="1" customWidth="1"/>
    <col min="1543" max="1544" width="10.625" style="1" customWidth="1"/>
    <col min="1545" max="1792" width="9" style="1"/>
    <col min="1793" max="1793" width="8.125" style="1" customWidth="1"/>
    <col min="1794" max="1794" width="16.75" style="1" customWidth="1"/>
    <col min="1795" max="1795" width="12" style="1" customWidth="1"/>
    <col min="1796" max="1797" width="10.625" style="1" customWidth="1"/>
    <col min="1798" max="1798" width="10.5" style="1" bestFit="1" customWidth="1"/>
    <col min="1799" max="1800" width="10.625" style="1" customWidth="1"/>
    <col min="1801" max="2048" width="9" style="1"/>
    <col min="2049" max="2049" width="8.125" style="1" customWidth="1"/>
    <col min="2050" max="2050" width="16.75" style="1" customWidth="1"/>
    <col min="2051" max="2051" width="12" style="1" customWidth="1"/>
    <col min="2052" max="2053" width="10.625" style="1" customWidth="1"/>
    <col min="2054" max="2054" width="10.5" style="1" bestFit="1" customWidth="1"/>
    <col min="2055" max="2056" width="10.625" style="1" customWidth="1"/>
    <col min="2057" max="2304" width="9" style="1"/>
    <col min="2305" max="2305" width="8.125" style="1" customWidth="1"/>
    <col min="2306" max="2306" width="16.75" style="1" customWidth="1"/>
    <col min="2307" max="2307" width="12" style="1" customWidth="1"/>
    <col min="2308" max="2309" width="10.625" style="1" customWidth="1"/>
    <col min="2310" max="2310" width="10.5" style="1" bestFit="1" customWidth="1"/>
    <col min="2311" max="2312" width="10.625" style="1" customWidth="1"/>
    <col min="2313" max="2560" width="9" style="1"/>
    <col min="2561" max="2561" width="8.125" style="1" customWidth="1"/>
    <col min="2562" max="2562" width="16.75" style="1" customWidth="1"/>
    <col min="2563" max="2563" width="12" style="1" customWidth="1"/>
    <col min="2564" max="2565" width="10.625" style="1" customWidth="1"/>
    <col min="2566" max="2566" width="10.5" style="1" bestFit="1" customWidth="1"/>
    <col min="2567" max="2568" width="10.625" style="1" customWidth="1"/>
    <col min="2569" max="2816" width="9" style="1"/>
    <col min="2817" max="2817" width="8.125" style="1" customWidth="1"/>
    <col min="2818" max="2818" width="16.75" style="1" customWidth="1"/>
    <col min="2819" max="2819" width="12" style="1" customWidth="1"/>
    <col min="2820" max="2821" width="10.625" style="1" customWidth="1"/>
    <col min="2822" max="2822" width="10.5" style="1" bestFit="1" customWidth="1"/>
    <col min="2823" max="2824" width="10.625" style="1" customWidth="1"/>
    <col min="2825" max="3072" width="9" style="1"/>
    <col min="3073" max="3073" width="8.125" style="1" customWidth="1"/>
    <col min="3074" max="3074" width="16.75" style="1" customWidth="1"/>
    <col min="3075" max="3075" width="12" style="1" customWidth="1"/>
    <col min="3076" max="3077" width="10.625" style="1" customWidth="1"/>
    <col min="3078" max="3078" width="10.5" style="1" bestFit="1" customWidth="1"/>
    <col min="3079" max="3080" width="10.625" style="1" customWidth="1"/>
    <col min="3081" max="3328" width="9" style="1"/>
    <col min="3329" max="3329" width="8.125" style="1" customWidth="1"/>
    <col min="3330" max="3330" width="16.75" style="1" customWidth="1"/>
    <col min="3331" max="3331" width="12" style="1" customWidth="1"/>
    <col min="3332" max="3333" width="10.625" style="1" customWidth="1"/>
    <col min="3334" max="3334" width="10.5" style="1" bestFit="1" customWidth="1"/>
    <col min="3335" max="3336" width="10.625" style="1" customWidth="1"/>
    <col min="3337" max="3584" width="9" style="1"/>
    <col min="3585" max="3585" width="8.125" style="1" customWidth="1"/>
    <col min="3586" max="3586" width="16.75" style="1" customWidth="1"/>
    <col min="3587" max="3587" width="12" style="1" customWidth="1"/>
    <col min="3588" max="3589" width="10.625" style="1" customWidth="1"/>
    <col min="3590" max="3590" width="10.5" style="1" bestFit="1" customWidth="1"/>
    <col min="3591" max="3592" width="10.625" style="1" customWidth="1"/>
    <col min="3593" max="3840" width="9" style="1"/>
    <col min="3841" max="3841" width="8.125" style="1" customWidth="1"/>
    <col min="3842" max="3842" width="16.75" style="1" customWidth="1"/>
    <col min="3843" max="3843" width="12" style="1" customWidth="1"/>
    <col min="3844" max="3845" width="10.625" style="1" customWidth="1"/>
    <col min="3846" max="3846" width="10.5" style="1" bestFit="1" customWidth="1"/>
    <col min="3847" max="3848" width="10.625" style="1" customWidth="1"/>
    <col min="3849" max="4096" width="9" style="1"/>
    <col min="4097" max="4097" width="8.125" style="1" customWidth="1"/>
    <col min="4098" max="4098" width="16.75" style="1" customWidth="1"/>
    <col min="4099" max="4099" width="12" style="1" customWidth="1"/>
    <col min="4100" max="4101" width="10.625" style="1" customWidth="1"/>
    <col min="4102" max="4102" width="10.5" style="1" bestFit="1" customWidth="1"/>
    <col min="4103" max="4104" width="10.625" style="1" customWidth="1"/>
    <col min="4105" max="4352" width="9" style="1"/>
    <col min="4353" max="4353" width="8.125" style="1" customWidth="1"/>
    <col min="4354" max="4354" width="16.75" style="1" customWidth="1"/>
    <col min="4355" max="4355" width="12" style="1" customWidth="1"/>
    <col min="4356" max="4357" width="10.625" style="1" customWidth="1"/>
    <col min="4358" max="4358" width="10.5" style="1" bestFit="1" customWidth="1"/>
    <col min="4359" max="4360" width="10.625" style="1" customWidth="1"/>
    <col min="4361" max="4608" width="9" style="1"/>
    <col min="4609" max="4609" width="8.125" style="1" customWidth="1"/>
    <col min="4610" max="4610" width="16.75" style="1" customWidth="1"/>
    <col min="4611" max="4611" width="12" style="1" customWidth="1"/>
    <col min="4612" max="4613" width="10.625" style="1" customWidth="1"/>
    <col min="4614" max="4614" width="10.5" style="1" bestFit="1" customWidth="1"/>
    <col min="4615" max="4616" width="10.625" style="1" customWidth="1"/>
    <col min="4617" max="4864" width="9" style="1"/>
    <col min="4865" max="4865" width="8.125" style="1" customWidth="1"/>
    <col min="4866" max="4866" width="16.75" style="1" customWidth="1"/>
    <col min="4867" max="4867" width="12" style="1" customWidth="1"/>
    <col min="4868" max="4869" width="10.625" style="1" customWidth="1"/>
    <col min="4870" max="4870" width="10.5" style="1" bestFit="1" customWidth="1"/>
    <col min="4871" max="4872" width="10.625" style="1" customWidth="1"/>
    <col min="4873" max="5120" width="9" style="1"/>
    <col min="5121" max="5121" width="8.125" style="1" customWidth="1"/>
    <col min="5122" max="5122" width="16.75" style="1" customWidth="1"/>
    <col min="5123" max="5123" width="12" style="1" customWidth="1"/>
    <col min="5124" max="5125" width="10.625" style="1" customWidth="1"/>
    <col min="5126" max="5126" width="10.5" style="1" bestFit="1" customWidth="1"/>
    <col min="5127" max="5128" width="10.625" style="1" customWidth="1"/>
    <col min="5129" max="5376" width="9" style="1"/>
    <col min="5377" max="5377" width="8.125" style="1" customWidth="1"/>
    <col min="5378" max="5378" width="16.75" style="1" customWidth="1"/>
    <col min="5379" max="5379" width="12" style="1" customWidth="1"/>
    <col min="5380" max="5381" width="10.625" style="1" customWidth="1"/>
    <col min="5382" max="5382" width="10.5" style="1" bestFit="1" customWidth="1"/>
    <col min="5383" max="5384" width="10.625" style="1" customWidth="1"/>
    <col min="5385" max="5632" width="9" style="1"/>
    <col min="5633" max="5633" width="8.125" style="1" customWidth="1"/>
    <col min="5634" max="5634" width="16.75" style="1" customWidth="1"/>
    <col min="5635" max="5635" width="12" style="1" customWidth="1"/>
    <col min="5636" max="5637" width="10.625" style="1" customWidth="1"/>
    <col min="5638" max="5638" width="10.5" style="1" bestFit="1" customWidth="1"/>
    <col min="5639" max="5640" width="10.625" style="1" customWidth="1"/>
    <col min="5641" max="5888" width="9" style="1"/>
    <col min="5889" max="5889" width="8.125" style="1" customWidth="1"/>
    <col min="5890" max="5890" width="16.75" style="1" customWidth="1"/>
    <col min="5891" max="5891" width="12" style="1" customWidth="1"/>
    <col min="5892" max="5893" width="10.625" style="1" customWidth="1"/>
    <col min="5894" max="5894" width="10.5" style="1" bestFit="1" customWidth="1"/>
    <col min="5895" max="5896" width="10.625" style="1" customWidth="1"/>
    <col min="5897" max="6144" width="9" style="1"/>
    <col min="6145" max="6145" width="8.125" style="1" customWidth="1"/>
    <col min="6146" max="6146" width="16.75" style="1" customWidth="1"/>
    <col min="6147" max="6147" width="12" style="1" customWidth="1"/>
    <col min="6148" max="6149" width="10.625" style="1" customWidth="1"/>
    <col min="6150" max="6150" width="10.5" style="1" bestFit="1" customWidth="1"/>
    <col min="6151" max="6152" width="10.625" style="1" customWidth="1"/>
    <col min="6153" max="6400" width="9" style="1"/>
    <col min="6401" max="6401" width="8.125" style="1" customWidth="1"/>
    <col min="6402" max="6402" width="16.75" style="1" customWidth="1"/>
    <col min="6403" max="6403" width="12" style="1" customWidth="1"/>
    <col min="6404" max="6405" width="10.625" style="1" customWidth="1"/>
    <col min="6406" max="6406" width="10.5" style="1" bestFit="1" customWidth="1"/>
    <col min="6407" max="6408" width="10.625" style="1" customWidth="1"/>
    <col min="6409" max="6656" width="9" style="1"/>
    <col min="6657" max="6657" width="8.125" style="1" customWidth="1"/>
    <col min="6658" max="6658" width="16.75" style="1" customWidth="1"/>
    <col min="6659" max="6659" width="12" style="1" customWidth="1"/>
    <col min="6660" max="6661" width="10.625" style="1" customWidth="1"/>
    <col min="6662" max="6662" width="10.5" style="1" bestFit="1" customWidth="1"/>
    <col min="6663" max="6664" width="10.625" style="1" customWidth="1"/>
    <col min="6665" max="6912" width="9" style="1"/>
    <col min="6913" max="6913" width="8.125" style="1" customWidth="1"/>
    <col min="6914" max="6914" width="16.75" style="1" customWidth="1"/>
    <col min="6915" max="6915" width="12" style="1" customWidth="1"/>
    <col min="6916" max="6917" width="10.625" style="1" customWidth="1"/>
    <col min="6918" max="6918" width="10.5" style="1" bestFit="1" customWidth="1"/>
    <col min="6919" max="6920" width="10.625" style="1" customWidth="1"/>
    <col min="6921" max="7168" width="9" style="1"/>
    <col min="7169" max="7169" width="8.125" style="1" customWidth="1"/>
    <col min="7170" max="7170" width="16.75" style="1" customWidth="1"/>
    <col min="7171" max="7171" width="12" style="1" customWidth="1"/>
    <col min="7172" max="7173" width="10.625" style="1" customWidth="1"/>
    <col min="7174" max="7174" width="10.5" style="1" bestFit="1" customWidth="1"/>
    <col min="7175" max="7176" width="10.625" style="1" customWidth="1"/>
    <col min="7177" max="7424" width="9" style="1"/>
    <col min="7425" max="7425" width="8.125" style="1" customWidth="1"/>
    <col min="7426" max="7426" width="16.75" style="1" customWidth="1"/>
    <col min="7427" max="7427" width="12" style="1" customWidth="1"/>
    <col min="7428" max="7429" width="10.625" style="1" customWidth="1"/>
    <col min="7430" max="7430" width="10.5" style="1" bestFit="1" customWidth="1"/>
    <col min="7431" max="7432" width="10.625" style="1" customWidth="1"/>
    <col min="7433" max="7680" width="9" style="1"/>
    <col min="7681" max="7681" width="8.125" style="1" customWidth="1"/>
    <col min="7682" max="7682" width="16.75" style="1" customWidth="1"/>
    <col min="7683" max="7683" width="12" style="1" customWidth="1"/>
    <col min="7684" max="7685" width="10.625" style="1" customWidth="1"/>
    <col min="7686" max="7686" width="10.5" style="1" bestFit="1" customWidth="1"/>
    <col min="7687" max="7688" width="10.625" style="1" customWidth="1"/>
    <col min="7689" max="7936" width="9" style="1"/>
    <col min="7937" max="7937" width="8.125" style="1" customWidth="1"/>
    <col min="7938" max="7938" width="16.75" style="1" customWidth="1"/>
    <col min="7939" max="7939" width="12" style="1" customWidth="1"/>
    <col min="7940" max="7941" width="10.625" style="1" customWidth="1"/>
    <col min="7942" max="7942" width="10.5" style="1" bestFit="1" customWidth="1"/>
    <col min="7943" max="7944" width="10.625" style="1" customWidth="1"/>
    <col min="7945" max="8192" width="9" style="1"/>
    <col min="8193" max="8193" width="8.125" style="1" customWidth="1"/>
    <col min="8194" max="8194" width="16.75" style="1" customWidth="1"/>
    <col min="8195" max="8195" width="12" style="1" customWidth="1"/>
    <col min="8196" max="8197" width="10.625" style="1" customWidth="1"/>
    <col min="8198" max="8198" width="10.5" style="1" bestFit="1" customWidth="1"/>
    <col min="8199" max="8200" width="10.625" style="1" customWidth="1"/>
    <col min="8201" max="8448" width="9" style="1"/>
    <col min="8449" max="8449" width="8.125" style="1" customWidth="1"/>
    <col min="8450" max="8450" width="16.75" style="1" customWidth="1"/>
    <col min="8451" max="8451" width="12" style="1" customWidth="1"/>
    <col min="8452" max="8453" width="10.625" style="1" customWidth="1"/>
    <col min="8454" max="8454" width="10.5" style="1" bestFit="1" customWidth="1"/>
    <col min="8455" max="8456" width="10.625" style="1" customWidth="1"/>
    <col min="8457" max="8704" width="9" style="1"/>
    <col min="8705" max="8705" width="8.125" style="1" customWidth="1"/>
    <col min="8706" max="8706" width="16.75" style="1" customWidth="1"/>
    <col min="8707" max="8707" width="12" style="1" customWidth="1"/>
    <col min="8708" max="8709" width="10.625" style="1" customWidth="1"/>
    <col min="8710" max="8710" width="10.5" style="1" bestFit="1" customWidth="1"/>
    <col min="8711" max="8712" width="10.625" style="1" customWidth="1"/>
    <col min="8713" max="8960" width="9" style="1"/>
    <col min="8961" max="8961" width="8.125" style="1" customWidth="1"/>
    <col min="8962" max="8962" width="16.75" style="1" customWidth="1"/>
    <col min="8963" max="8963" width="12" style="1" customWidth="1"/>
    <col min="8964" max="8965" width="10.625" style="1" customWidth="1"/>
    <col min="8966" max="8966" width="10.5" style="1" bestFit="1" customWidth="1"/>
    <col min="8967" max="8968" width="10.625" style="1" customWidth="1"/>
    <col min="8969" max="9216" width="9" style="1"/>
    <col min="9217" max="9217" width="8.125" style="1" customWidth="1"/>
    <col min="9218" max="9218" width="16.75" style="1" customWidth="1"/>
    <col min="9219" max="9219" width="12" style="1" customWidth="1"/>
    <col min="9220" max="9221" width="10.625" style="1" customWidth="1"/>
    <col min="9222" max="9222" width="10.5" style="1" bestFit="1" customWidth="1"/>
    <col min="9223" max="9224" width="10.625" style="1" customWidth="1"/>
    <col min="9225" max="9472" width="9" style="1"/>
    <col min="9473" max="9473" width="8.125" style="1" customWidth="1"/>
    <col min="9474" max="9474" width="16.75" style="1" customWidth="1"/>
    <col min="9475" max="9475" width="12" style="1" customWidth="1"/>
    <col min="9476" max="9477" width="10.625" style="1" customWidth="1"/>
    <col min="9478" max="9478" width="10.5" style="1" bestFit="1" customWidth="1"/>
    <col min="9479" max="9480" width="10.625" style="1" customWidth="1"/>
    <col min="9481" max="9728" width="9" style="1"/>
    <col min="9729" max="9729" width="8.125" style="1" customWidth="1"/>
    <col min="9730" max="9730" width="16.75" style="1" customWidth="1"/>
    <col min="9731" max="9731" width="12" style="1" customWidth="1"/>
    <col min="9732" max="9733" width="10.625" style="1" customWidth="1"/>
    <col min="9734" max="9734" width="10.5" style="1" bestFit="1" customWidth="1"/>
    <col min="9735" max="9736" width="10.625" style="1" customWidth="1"/>
    <col min="9737" max="9984" width="9" style="1"/>
    <col min="9985" max="9985" width="8.125" style="1" customWidth="1"/>
    <col min="9986" max="9986" width="16.75" style="1" customWidth="1"/>
    <col min="9987" max="9987" width="12" style="1" customWidth="1"/>
    <col min="9988" max="9989" width="10.625" style="1" customWidth="1"/>
    <col min="9990" max="9990" width="10.5" style="1" bestFit="1" customWidth="1"/>
    <col min="9991" max="9992" width="10.625" style="1" customWidth="1"/>
    <col min="9993" max="10240" width="9" style="1"/>
    <col min="10241" max="10241" width="8.125" style="1" customWidth="1"/>
    <col min="10242" max="10242" width="16.75" style="1" customWidth="1"/>
    <col min="10243" max="10243" width="12" style="1" customWidth="1"/>
    <col min="10244" max="10245" width="10.625" style="1" customWidth="1"/>
    <col min="10246" max="10246" width="10.5" style="1" bestFit="1" customWidth="1"/>
    <col min="10247" max="10248" width="10.625" style="1" customWidth="1"/>
    <col min="10249" max="10496" width="9" style="1"/>
    <col min="10497" max="10497" width="8.125" style="1" customWidth="1"/>
    <col min="10498" max="10498" width="16.75" style="1" customWidth="1"/>
    <col min="10499" max="10499" width="12" style="1" customWidth="1"/>
    <col min="10500" max="10501" width="10.625" style="1" customWidth="1"/>
    <col min="10502" max="10502" width="10.5" style="1" bestFit="1" customWidth="1"/>
    <col min="10503" max="10504" width="10.625" style="1" customWidth="1"/>
    <col min="10505" max="10752" width="9" style="1"/>
    <col min="10753" max="10753" width="8.125" style="1" customWidth="1"/>
    <col min="10754" max="10754" width="16.75" style="1" customWidth="1"/>
    <col min="10755" max="10755" width="12" style="1" customWidth="1"/>
    <col min="10756" max="10757" width="10.625" style="1" customWidth="1"/>
    <col min="10758" max="10758" width="10.5" style="1" bestFit="1" customWidth="1"/>
    <col min="10759" max="10760" width="10.625" style="1" customWidth="1"/>
    <col min="10761" max="11008" width="9" style="1"/>
    <col min="11009" max="11009" width="8.125" style="1" customWidth="1"/>
    <col min="11010" max="11010" width="16.75" style="1" customWidth="1"/>
    <col min="11011" max="11011" width="12" style="1" customWidth="1"/>
    <col min="11012" max="11013" width="10.625" style="1" customWidth="1"/>
    <col min="11014" max="11014" width="10.5" style="1" bestFit="1" customWidth="1"/>
    <col min="11015" max="11016" width="10.625" style="1" customWidth="1"/>
    <col min="11017" max="11264" width="9" style="1"/>
    <col min="11265" max="11265" width="8.125" style="1" customWidth="1"/>
    <col min="11266" max="11266" width="16.75" style="1" customWidth="1"/>
    <col min="11267" max="11267" width="12" style="1" customWidth="1"/>
    <col min="11268" max="11269" width="10.625" style="1" customWidth="1"/>
    <col min="11270" max="11270" width="10.5" style="1" bestFit="1" customWidth="1"/>
    <col min="11271" max="11272" width="10.625" style="1" customWidth="1"/>
    <col min="11273" max="11520" width="9" style="1"/>
    <col min="11521" max="11521" width="8.125" style="1" customWidth="1"/>
    <col min="11522" max="11522" width="16.75" style="1" customWidth="1"/>
    <col min="11523" max="11523" width="12" style="1" customWidth="1"/>
    <col min="11524" max="11525" width="10.625" style="1" customWidth="1"/>
    <col min="11526" max="11526" width="10.5" style="1" bestFit="1" customWidth="1"/>
    <col min="11527" max="11528" width="10.625" style="1" customWidth="1"/>
    <col min="11529" max="11776" width="9" style="1"/>
    <col min="11777" max="11777" width="8.125" style="1" customWidth="1"/>
    <col min="11778" max="11778" width="16.75" style="1" customWidth="1"/>
    <col min="11779" max="11779" width="12" style="1" customWidth="1"/>
    <col min="11780" max="11781" width="10.625" style="1" customWidth="1"/>
    <col min="11782" max="11782" width="10.5" style="1" bestFit="1" customWidth="1"/>
    <col min="11783" max="11784" width="10.625" style="1" customWidth="1"/>
    <col min="11785" max="12032" width="9" style="1"/>
    <col min="12033" max="12033" width="8.125" style="1" customWidth="1"/>
    <col min="12034" max="12034" width="16.75" style="1" customWidth="1"/>
    <col min="12035" max="12035" width="12" style="1" customWidth="1"/>
    <col min="12036" max="12037" width="10.625" style="1" customWidth="1"/>
    <col min="12038" max="12038" width="10.5" style="1" bestFit="1" customWidth="1"/>
    <col min="12039" max="12040" width="10.625" style="1" customWidth="1"/>
    <col min="12041" max="12288" width="9" style="1"/>
    <col min="12289" max="12289" width="8.125" style="1" customWidth="1"/>
    <col min="12290" max="12290" width="16.75" style="1" customWidth="1"/>
    <col min="12291" max="12291" width="12" style="1" customWidth="1"/>
    <col min="12292" max="12293" width="10.625" style="1" customWidth="1"/>
    <col min="12294" max="12294" width="10.5" style="1" bestFit="1" customWidth="1"/>
    <col min="12295" max="12296" width="10.625" style="1" customWidth="1"/>
    <col min="12297" max="12544" width="9" style="1"/>
    <col min="12545" max="12545" width="8.125" style="1" customWidth="1"/>
    <col min="12546" max="12546" width="16.75" style="1" customWidth="1"/>
    <col min="12547" max="12547" width="12" style="1" customWidth="1"/>
    <col min="12548" max="12549" width="10.625" style="1" customWidth="1"/>
    <col min="12550" max="12550" width="10.5" style="1" bestFit="1" customWidth="1"/>
    <col min="12551" max="12552" width="10.625" style="1" customWidth="1"/>
    <col min="12553" max="12800" width="9" style="1"/>
    <col min="12801" max="12801" width="8.125" style="1" customWidth="1"/>
    <col min="12802" max="12802" width="16.75" style="1" customWidth="1"/>
    <col min="12803" max="12803" width="12" style="1" customWidth="1"/>
    <col min="12804" max="12805" width="10.625" style="1" customWidth="1"/>
    <col min="12806" max="12806" width="10.5" style="1" bestFit="1" customWidth="1"/>
    <col min="12807" max="12808" width="10.625" style="1" customWidth="1"/>
    <col min="12809" max="13056" width="9" style="1"/>
    <col min="13057" max="13057" width="8.125" style="1" customWidth="1"/>
    <col min="13058" max="13058" width="16.75" style="1" customWidth="1"/>
    <col min="13059" max="13059" width="12" style="1" customWidth="1"/>
    <col min="13060" max="13061" width="10.625" style="1" customWidth="1"/>
    <col min="13062" max="13062" width="10.5" style="1" bestFit="1" customWidth="1"/>
    <col min="13063" max="13064" width="10.625" style="1" customWidth="1"/>
    <col min="13065" max="13312" width="9" style="1"/>
    <col min="13313" max="13313" width="8.125" style="1" customWidth="1"/>
    <col min="13314" max="13314" width="16.75" style="1" customWidth="1"/>
    <col min="13315" max="13315" width="12" style="1" customWidth="1"/>
    <col min="13316" max="13317" width="10.625" style="1" customWidth="1"/>
    <col min="13318" max="13318" width="10.5" style="1" bestFit="1" customWidth="1"/>
    <col min="13319" max="13320" width="10.625" style="1" customWidth="1"/>
    <col min="13321" max="13568" width="9" style="1"/>
    <col min="13569" max="13569" width="8.125" style="1" customWidth="1"/>
    <col min="13570" max="13570" width="16.75" style="1" customWidth="1"/>
    <col min="13571" max="13571" width="12" style="1" customWidth="1"/>
    <col min="13572" max="13573" width="10.625" style="1" customWidth="1"/>
    <col min="13574" max="13574" width="10.5" style="1" bestFit="1" customWidth="1"/>
    <col min="13575" max="13576" width="10.625" style="1" customWidth="1"/>
    <col min="13577" max="13824" width="9" style="1"/>
    <col min="13825" max="13825" width="8.125" style="1" customWidth="1"/>
    <col min="13826" max="13826" width="16.75" style="1" customWidth="1"/>
    <col min="13827" max="13827" width="12" style="1" customWidth="1"/>
    <col min="13828" max="13829" width="10.625" style="1" customWidth="1"/>
    <col min="13830" max="13830" width="10.5" style="1" bestFit="1" customWidth="1"/>
    <col min="13831" max="13832" width="10.625" style="1" customWidth="1"/>
    <col min="13833" max="14080" width="9" style="1"/>
    <col min="14081" max="14081" width="8.125" style="1" customWidth="1"/>
    <col min="14082" max="14082" width="16.75" style="1" customWidth="1"/>
    <col min="14083" max="14083" width="12" style="1" customWidth="1"/>
    <col min="14084" max="14085" width="10.625" style="1" customWidth="1"/>
    <col min="14086" max="14086" width="10.5" style="1" bestFit="1" customWidth="1"/>
    <col min="14087" max="14088" width="10.625" style="1" customWidth="1"/>
    <col min="14089" max="14336" width="9" style="1"/>
    <col min="14337" max="14337" width="8.125" style="1" customWidth="1"/>
    <col min="14338" max="14338" width="16.75" style="1" customWidth="1"/>
    <col min="14339" max="14339" width="12" style="1" customWidth="1"/>
    <col min="14340" max="14341" width="10.625" style="1" customWidth="1"/>
    <col min="14342" max="14342" width="10.5" style="1" bestFit="1" customWidth="1"/>
    <col min="14343" max="14344" width="10.625" style="1" customWidth="1"/>
    <col min="14345" max="14592" width="9" style="1"/>
    <col min="14593" max="14593" width="8.125" style="1" customWidth="1"/>
    <col min="14594" max="14594" width="16.75" style="1" customWidth="1"/>
    <col min="14595" max="14595" width="12" style="1" customWidth="1"/>
    <col min="14596" max="14597" width="10.625" style="1" customWidth="1"/>
    <col min="14598" max="14598" width="10.5" style="1" bestFit="1" customWidth="1"/>
    <col min="14599" max="14600" width="10.625" style="1" customWidth="1"/>
    <col min="14601" max="14848" width="9" style="1"/>
    <col min="14849" max="14849" width="8.125" style="1" customWidth="1"/>
    <col min="14850" max="14850" width="16.75" style="1" customWidth="1"/>
    <col min="14851" max="14851" width="12" style="1" customWidth="1"/>
    <col min="14852" max="14853" width="10.625" style="1" customWidth="1"/>
    <col min="14854" max="14854" width="10.5" style="1" bestFit="1" customWidth="1"/>
    <col min="14855" max="14856" width="10.625" style="1" customWidth="1"/>
    <col min="14857" max="15104" width="9" style="1"/>
    <col min="15105" max="15105" width="8.125" style="1" customWidth="1"/>
    <col min="15106" max="15106" width="16.75" style="1" customWidth="1"/>
    <col min="15107" max="15107" width="12" style="1" customWidth="1"/>
    <col min="15108" max="15109" width="10.625" style="1" customWidth="1"/>
    <col min="15110" max="15110" width="10.5" style="1" bestFit="1" customWidth="1"/>
    <col min="15111" max="15112" width="10.625" style="1" customWidth="1"/>
    <col min="15113" max="15360" width="9" style="1"/>
    <col min="15361" max="15361" width="8.125" style="1" customWidth="1"/>
    <col min="15362" max="15362" width="16.75" style="1" customWidth="1"/>
    <col min="15363" max="15363" width="12" style="1" customWidth="1"/>
    <col min="15364" max="15365" width="10.625" style="1" customWidth="1"/>
    <col min="15366" max="15366" width="10.5" style="1" bestFit="1" customWidth="1"/>
    <col min="15367" max="15368" width="10.625" style="1" customWidth="1"/>
    <col min="15369" max="15616" width="9" style="1"/>
    <col min="15617" max="15617" width="8.125" style="1" customWidth="1"/>
    <col min="15618" max="15618" width="16.75" style="1" customWidth="1"/>
    <col min="15619" max="15619" width="12" style="1" customWidth="1"/>
    <col min="15620" max="15621" width="10.625" style="1" customWidth="1"/>
    <col min="15622" max="15622" width="10.5" style="1" bestFit="1" customWidth="1"/>
    <col min="15623" max="15624" width="10.625" style="1" customWidth="1"/>
    <col min="15625" max="15872" width="9" style="1"/>
    <col min="15873" max="15873" width="8.125" style="1" customWidth="1"/>
    <col min="15874" max="15874" width="16.75" style="1" customWidth="1"/>
    <col min="15875" max="15875" width="12" style="1" customWidth="1"/>
    <col min="15876" max="15877" width="10.625" style="1" customWidth="1"/>
    <col min="15878" max="15878" width="10.5" style="1" bestFit="1" customWidth="1"/>
    <col min="15879" max="15880" width="10.625" style="1" customWidth="1"/>
    <col min="15881" max="16128" width="9" style="1"/>
    <col min="16129" max="16129" width="8.125" style="1" customWidth="1"/>
    <col min="16130" max="16130" width="16.75" style="1" customWidth="1"/>
    <col min="16131" max="16131" width="12" style="1" customWidth="1"/>
    <col min="16132" max="16133" width="10.625" style="1" customWidth="1"/>
    <col min="16134" max="16134" width="10.5" style="1" bestFit="1" customWidth="1"/>
    <col min="16135" max="16136" width="10.625" style="1" customWidth="1"/>
    <col min="16137" max="16384" width="9" style="1"/>
  </cols>
  <sheetData>
    <row r="1" spans="1:8" ht="30" customHeight="1" thickBot="1">
      <c r="A1" s="95" t="s">
        <v>31</v>
      </c>
      <c r="B1" s="96"/>
      <c r="C1" s="96"/>
      <c r="D1" s="96"/>
      <c r="E1" s="96"/>
      <c r="F1" s="96"/>
      <c r="G1" s="96"/>
      <c r="H1" s="97"/>
    </row>
    <row r="2" spans="1:8" ht="24.75" customHeight="1">
      <c r="A2" s="98" t="s">
        <v>0</v>
      </c>
      <c r="B2" s="99"/>
      <c r="C2" s="2" t="s">
        <v>83</v>
      </c>
      <c r="D2" s="2" t="s">
        <v>84</v>
      </c>
      <c r="E2" s="2" t="s">
        <v>85</v>
      </c>
      <c r="F2" s="2" t="s">
        <v>86</v>
      </c>
      <c r="G2" s="2" t="s">
        <v>87</v>
      </c>
      <c r="H2" s="5" t="s">
        <v>88</v>
      </c>
    </row>
    <row r="3" spans="1:8" ht="24.75" customHeight="1">
      <c r="A3" s="94" t="s">
        <v>1</v>
      </c>
      <c r="B3" s="94"/>
      <c r="C3" s="31">
        <v>42000</v>
      </c>
      <c r="D3" s="3">
        <v>52000</v>
      </c>
      <c r="E3" s="3">
        <v>62000</v>
      </c>
      <c r="F3" s="3">
        <v>72000</v>
      </c>
      <c r="G3" s="3">
        <v>85000</v>
      </c>
      <c r="H3" s="6">
        <v>100000</v>
      </c>
    </row>
    <row r="4" spans="1:8" ht="24.75" customHeight="1">
      <c r="A4" s="94" t="s">
        <v>82</v>
      </c>
      <c r="B4" s="94"/>
      <c r="C4" s="31">
        <v>4200</v>
      </c>
      <c r="D4" s="3">
        <v>5200</v>
      </c>
      <c r="E4" s="3">
        <v>6200</v>
      </c>
      <c r="F4" s="3">
        <v>7200</v>
      </c>
      <c r="G4" s="3">
        <v>8500</v>
      </c>
      <c r="H4" s="6">
        <v>10000</v>
      </c>
    </row>
    <row r="5" spans="1:8" ht="24.75" customHeight="1">
      <c r="A5" s="100" t="s">
        <v>2</v>
      </c>
      <c r="B5" s="32" t="s">
        <v>3</v>
      </c>
      <c r="C5" s="9" t="s">
        <v>18</v>
      </c>
      <c r="D5" s="4" t="s">
        <v>20</v>
      </c>
      <c r="E5" s="4" t="s">
        <v>21</v>
      </c>
      <c r="F5" s="4" t="s">
        <v>23</v>
      </c>
      <c r="G5" s="4" t="s">
        <v>24</v>
      </c>
      <c r="H5" s="7" t="s">
        <v>25</v>
      </c>
    </row>
    <row r="6" spans="1:8" ht="24.75" customHeight="1">
      <c r="A6" s="100"/>
      <c r="B6" s="12" t="s">
        <v>4</v>
      </c>
      <c r="C6" s="9" t="s">
        <v>22</v>
      </c>
      <c r="D6" s="4" t="s">
        <v>26</v>
      </c>
      <c r="E6" s="14" t="s">
        <v>27</v>
      </c>
      <c r="F6" s="14" t="s">
        <v>28</v>
      </c>
      <c r="G6" s="14" t="s">
        <v>29</v>
      </c>
      <c r="H6" s="7" t="s">
        <v>30</v>
      </c>
    </row>
    <row r="7" spans="1:8" ht="24.75" customHeight="1">
      <c r="A7" s="100"/>
      <c r="B7" s="12" t="s">
        <v>5</v>
      </c>
      <c r="C7" s="9" t="s">
        <v>32</v>
      </c>
      <c r="D7" s="8" t="s">
        <v>33</v>
      </c>
      <c r="E7" s="15" t="s">
        <v>34</v>
      </c>
      <c r="F7" s="15" t="s">
        <v>36</v>
      </c>
      <c r="G7" s="15" t="s">
        <v>37</v>
      </c>
      <c r="H7" s="13" t="s">
        <v>38</v>
      </c>
    </row>
    <row r="8" spans="1:8" ht="24.75" customHeight="1">
      <c r="A8" s="101"/>
      <c r="B8" s="16" t="s">
        <v>61</v>
      </c>
      <c r="C8" s="9" t="s">
        <v>47</v>
      </c>
      <c r="D8" s="8" t="s">
        <v>71</v>
      </c>
      <c r="E8" s="15" t="s">
        <v>72</v>
      </c>
      <c r="F8" s="15" t="s">
        <v>73</v>
      </c>
      <c r="G8" s="15" t="s">
        <v>74</v>
      </c>
      <c r="H8" s="13" t="s">
        <v>75</v>
      </c>
    </row>
    <row r="9" spans="1:8" ht="24.75" customHeight="1">
      <c r="A9" s="73" t="s">
        <v>62</v>
      </c>
      <c r="B9" s="74"/>
      <c r="C9" s="78" t="s">
        <v>70</v>
      </c>
      <c r="D9" s="79"/>
      <c r="E9" s="75" t="s">
        <v>69</v>
      </c>
      <c r="F9" s="76"/>
      <c r="G9" s="76"/>
      <c r="H9" s="77"/>
    </row>
    <row r="10" spans="1:8" ht="24.75" customHeight="1">
      <c r="A10" s="87" t="s">
        <v>6</v>
      </c>
      <c r="B10" s="88"/>
      <c r="C10" s="89">
        <v>600000</v>
      </c>
      <c r="D10" s="90"/>
      <c r="E10" s="90"/>
      <c r="F10" s="90"/>
      <c r="G10" s="90"/>
      <c r="H10" s="91"/>
    </row>
    <row r="11" spans="1:8" ht="24.75" customHeight="1">
      <c r="A11" s="80" t="s">
        <v>7</v>
      </c>
      <c r="B11" s="81"/>
      <c r="C11" s="24">
        <v>-90000</v>
      </c>
      <c r="D11" s="24">
        <v>-90000</v>
      </c>
      <c r="E11" s="24">
        <v>-120000</v>
      </c>
      <c r="F11" s="24">
        <v>-120000</v>
      </c>
      <c r="G11" s="24">
        <v>-120000</v>
      </c>
      <c r="H11" s="24">
        <v>-120000</v>
      </c>
    </row>
    <row r="12" spans="1:8" ht="24.75" customHeight="1">
      <c r="A12" s="80" t="s">
        <v>39</v>
      </c>
      <c r="B12" s="81"/>
      <c r="C12" s="24">
        <v>-277200</v>
      </c>
      <c r="D12" s="24">
        <v>-356400</v>
      </c>
      <c r="E12" s="24">
        <v>-422400</v>
      </c>
      <c r="F12" s="24">
        <v>-475200</v>
      </c>
      <c r="G12" s="24">
        <v>-528000</v>
      </c>
      <c r="H12" s="25">
        <v>-633600</v>
      </c>
    </row>
    <row r="13" spans="1:8" ht="24.75" customHeight="1" thickBot="1">
      <c r="A13" s="92" t="s">
        <v>8</v>
      </c>
      <c r="B13" s="93"/>
      <c r="C13" s="17">
        <f>C11+C12</f>
        <v>-367200</v>
      </c>
      <c r="D13" s="17">
        <f t="shared" ref="D13:H13" si="0">D11+D12</f>
        <v>-446400</v>
      </c>
      <c r="E13" s="17">
        <f t="shared" si="0"/>
        <v>-542400</v>
      </c>
      <c r="F13" s="17">
        <f t="shared" si="0"/>
        <v>-595200</v>
      </c>
      <c r="G13" s="17">
        <f t="shared" si="0"/>
        <v>-648000</v>
      </c>
      <c r="H13" s="26">
        <f t="shared" si="0"/>
        <v>-753600</v>
      </c>
    </row>
    <row r="14" spans="1:8" ht="24.75" customHeight="1">
      <c r="A14" s="80" t="s">
        <v>9</v>
      </c>
      <c r="B14" s="81"/>
      <c r="C14" s="18">
        <f>C10+C13</f>
        <v>232800</v>
      </c>
      <c r="D14" s="19">
        <f>C10+D13</f>
        <v>153600</v>
      </c>
      <c r="E14" s="19">
        <f>C10+E13</f>
        <v>57600</v>
      </c>
      <c r="F14" s="19">
        <f>C10+F13</f>
        <v>4800</v>
      </c>
      <c r="G14" s="19">
        <f>C10+G13</f>
        <v>-48000</v>
      </c>
      <c r="H14" s="20">
        <f>C10+H13</f>
        <v>-153600</v>
      </c>
    </row>
    <row r="15" spans="1:8" ht="24.75" customHeight="1">
      <c r="A15" s="80" t="s">
        <v>10</v>
      </c>
      <c r="B15" s="81"/>
      <c r="C15" s="21">
        <f t="shared" ref="C15:H15" si="1">C14/24</f>
        <v>9700</v>
      </c>
      <c r="D15" s="22">
        <f t="shared" si="1"/>
        <v>6400</v>
      </c>
      <c r="E15" s="22">
        <f t="shared" si="1"/>
        <v>2400</v>
      </c>
      <c r="F15" s="22">
        <f t="shared" si="1"/>
        <v>200</v>
      </c>
      <c r="G15" s="22">
        <f t="shared" si="1"/>
        <v>-2000</v>
      </c>
      <c r="H15" s="23">
        <f t="shared" si="1"/>
        <v>-6400</v>
      </c>
    </row>
    <row r="16" spans="1:8" ht="24.75" customHeight="1" thickBot="1">
      <c r="A16" s="82" t="s">
        <v>11</v>
      </c>
      <c r="B16" s="83"/>
      <c r="C16" s="27">
        <f>C3+C15+C4</f>
        <v>55900</v>
      </c>
      <c r="D16" s="33">
        <f t="shared" ref="D16:H16" si="2">D3+D15+D4</f>
        <v>63600</v>
      </c>
      <c r="E16" s="33">
        <f t="shared" si="2"/>
        <v>70600</v>
      </c>
      <c r="F16" s="33">
        <f t="shared" si="2"/>
        <v>79400</v>
      </c>
      <c r="G16" s="33">
        <f t="shared" si="2"/>
        <v>91500</v>
      </c>
      <c r="H16" s="34">
        <f t="shared" si="2"/>
        <v>103600</v>
      </c>
    </row>
    <row r="17" spans="1:8" ht="106.5" customHeight="1" thickBot="1">
      <c r="A17" s="84" t="s">
        <v>76</v>
      </c>
      <c r="B17" s="85"/>
      <c r="C17" s="85"/>
      <c r="D17" s="85"/>
      <c r="E17" s="85"/>
      <c r="F17" s="85"/>
      <c r="G17" s="85"/>
      <c r="H17" s="86"/>
    </row>
  </sheetData>
  <mergeCells count="17">
    <mergeCell ref="A4:B4"/>
    <mergeCell ref="A1:H1"/>
    <mergeCell ref="A2:B2"/>
    <mergeCell ref="A3:B3"/>
    <mergeCell ref="A5:A8"/>
    <mergeCell ref="A17:H17"/>
    <mergeCell ref="A10:B10"/>
    <mergeCell ref="C10:H10"/>
    <mergeCell ref="A11:B11"/>
    <mergeCell ref="A12:B12"/>
    <mergeCell ref="A13:B13"/>
    <mergeCell ref="A14:B14"/>
    <mergeCell ref="A9:B9"/>
    <mergeCell ref="E9:H9"/>
    <mergeCell ref="C9:D9"/>
    <mergeCell ref="A15:B15"/>
    <mergeCell ref="A16:B16"/>
  </mergeCells>
  <phoneticPr fontId="3" type="noConversion"/>
  <printOptions verticalCentered="1"/>
  <pageMargins left="0.70866141732283472" right="0.70866141732283472" top="0.19685039370078741" bottom="0.19685039370078741" header="0.19685039370078741" footer="0.19685039370078741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O19"/>
  <sheetViews>
    <sheetView tabSelected="1" workbookViewId="0">
      <selection activeCell="M12" sqref="M12"/>
    </sheetView>
  </sheetViews>
  <sheetFormatPr defaultRowHeight="16.5"/>
  <cols>
    <col min="1" max="1" width="8.125" style="1" customWidth="1"/>
    <col min="2" max="2" width="16.75" style="1" customWidth="1"/>
    <col min="3" max="3" width="12" style="1" customWidth="1"/>
    <col min="4" max="5" width="10.625" style="1" customWidth="1"/>
    <col min="6" max="6" width="10.5" style="1" bestFit="1" customWidth="1"/>
    <col min="7" max="8" width="10.625" style="1" customWidth="1"/>
    <col min="9" max="9" width="10.5" style="1" bestFit="1" customWidth="1"/>
    <col min="10" max="254" width="9" style="1"/>
    <col min="255" max="255" width="8.125" style="1" customWidth="1"/>
    <col min="256" max="256" width="16.75" style="1" customWidth="1"/>
    <col min="257" max="257" width="12" style="1" customWidth="1"/>
    <col min="258" max="259" width="10.625" style="1" customWidth="1"/>
    <col min="260" max="260" width="10.5" style="1" bestFit="1" customWidth="1"/>
    <col min="261" max="262" width="10.625" style="1" customWidth="1"/>
    <col min="263" max="510" width="9" style="1"/>
    <col min="511" max="511" width="8.125" style="1" customWidth="1"/>
    <col min="512" max="512" width="16.75" style="1" customWidth="1"/>
    <col min="513" max="513" width="12" style="1" customWidth="1"/>
    <col min="514" max="515" width="10.625" style="1" customWidth="1"/>
    <col min="516" max="516" width="10.5" style="1" bestFit="1" customWidth="1"/>
    <col min="517" max="518" width="10.625" style="1" customWidth="1"/>
    <col min="519" max="766" width="9" style="1"/>
    <col min="767" max="767" width="8.125" style="1" customWidth="1"/>
    <col min="768" max="768" width="16.75" style="1" customWidth="1"/>
    <col min="769" max="769" width="12" style="1" customWidth="1"/>
    <col min="770" max="771" width="10.625" style="1" customWidth="1"/>
    <col min="772" max="772" width="10.5" style="1" bestFit="1" customWidth="1"/>
    <col min="773" max="774" width="10.625" style="1" customWidth="1"/>
    <col min="775" max="1022" width="9" style="1"/>
    <col min="1023" max="1023" width="8.125" style="1" customWidth="1"/>
    <col min="1024" max="1024" width="16.75" style="1" customWidth="1"/>
    <col min="1025" max="1025" width="12" style="1" customWidth="1"/>
    <col min="1026" max="1027" width="10.625" style="1" customWidth="1"/>
    <col min="1028" max="1028" width="10.5" style="1" bestFit="1" customWidth="1"/>
    <col min="1029" max="1030" width="10.625" style="1" customWidth="1"/>
    <col min="1031" max="1278" width="9" style="1"/>
    <col min="1279" max="1279" width="8.125" style="1" customWidth="1"/>
    <col min="1280" max="1280" width="16.75" style="1" customWidth="1"/>
    <col min="1281" max="1281" width="12" style="1" customWidth="1"/>
    <col min="1282" max="1283" width="10.625" style="1" customWidth="1"/>
    <col min="1284" max="1284" width="10.5" style="1" bestFit="1" customWidth="1"/>
    <col min="1285" max="1286" width="10.625" style="1" customWidth="1"/>
    <col min="1287" max="1534" width="9" style="1"/>
    <col min="1535" max="1535" width="8.125" style="1" customWidth="1"/>
    <col min="1536" max="1536" width="16.75" style="1" customWidth="1"/>
    <col min="1537" max="1537" width="12" style="1" customWidth="1"/>
    <col min="1538" max="1539" width="10.625" style="1" customWidth="1"/>
    <col min="1540" max="1540" width="10.5" style="1" bestFit="1" customWidth="1"/>
    <col min="1541" max="1542" width="10.625" style="1" customWidth="1"/>
    <col min="1543" max="1790" width="9" style="1"/>
    <col min="1791" max="1791" width="8.125" style="1" customWidth="1"/>
    <col min="1792" max="1792" width="16.75" style="1" customWidth="1"/>
    <col min="1793" max="1793" width="12" style="1" customWidth="1"/>
    <col min="1794" max="1795" width="10.625" style="1" customWidth="1"/>
    <col min="1796" max="1796" width="10.5" style="1" bestFit="1" customWidth="1"/>
    <col min="1797" max="1798" width="10.625" style="1" customWidth="1"/>
    <col min="1799" max="2046" width="9" style="1"/>
    <col min="2047" max="2047" width="8.125" style="1" customWidth="1"/>
    <col min="2048" max="2048" width="16.75" style="1" customWidth="1"/>
    <col min="2049" max="2049" width="12" style="1" customWidth="1"/>
    <col min="2050" max="2051" width="10.625" style="1" customWidth="1"/>
    <col min="2052" max="2052" width="10.5" style="1" bestFit="1" customWidth="1"/>
    <col min="2053" max="2054" width="10.625" style="1" customWidth="1"/>
    <col min="2055" max="2302" width="9" style="1"/>
    <col min="2303" max="2303" width="8.125" style="1" customWidth="1"/>
    <col min="2304" max="2304" width="16.75" style="1" customWidth="1"/>
    <col min="2305" max="2305" width="12" style="1" customWidth="1"/>
    <col min="2306" max="2307" width="10.625" style="1" customWidth="1"/>
    <col min="2308" max="2308" width="10.5" style="1" bestFit="1" customWidth="1"/>
    <col min="2309" max="2310" width="10.625" style="1" customWidth="1"/>
    <col min="2311" max="2558" width="9" style="1"/>
    <col min="2559" max="2559" width="8.125" style="1" customWidth="1"/>
    <col min="2560" max="2560" width="16.75" style="1" customWidth="1"/>
    <col min="2561" max="2561" width="12" style="1" customWidth="1"/>
    <col min="2562" max="2563" width="10.625" style="1" customWidth="1"/>
    <col min="2564" max="2564" width="10.5" style="1" bestFit="1" customWidth="1"/>
    <col min="2565" max="2566" width="10.625" style="1" customWidth="1"/>
    <col min="2567" max="2814" width="9" style="1"/>
    <col min="2815" max="2815" width="8.125" style="1" customWidth="1"/>
    <col min="2816" max="2816" width="16.75" style="1" customWidth="1"/>
    <col min="2817" max="2817" width="12" style="1" customWidth="1"/>
    <col min="2818" max="2819" width="10.625" style="1" customWidth="1"/>
    <col min="2820" max="2820" width="10.5" style="1" bestFit="1" customWidth="1"/>
    <col min="2821" max="2822" width="10.625" style="1" customWidth="1"/>
    <col min="2823" max="3070" width="9" style="1"/>
    <col min="3071" max="3071" width="8.125" style="1" customWidth="1"/>
    <col min="3072" max="3072" width="16.75" style="1" customWidth="1"/>
    <col min="3073" max="3073" width="12" style="1" customWidth="1"/>
    <col min="3074" max="3075" width="10.625" style="1" customWidth="1"/>
    <col min="3076" max="3076" width="10.5" style="1" bestFit="1" customWidth="1"/>
    <col min="3077" max="3078" width="10.625" style="1" customWidth="1"/>
    <col min="3079" max="3326" width="9" style="1"/>
    <col min="3327" max="3327" width="8.125" style="1" customWidth="1"/>
    <col min="3328" max="3328" width="16.75" style="1" customWidth="1"/>
    <col min="3329" max="3329" width="12" style="1" customWidth="1"/>
    <col min="3330" max="3331" width="10.625" style="1" customWidth="1"/>
    <col min="3332" max="3332" width="10.5" style="1" bestFit="1" customWidth="1"/>
    <col min="3333" max="3334" width="10.625" style="1" customWidth="1"/>
    <col min="3335" max="3582" width="9" style="1"/>
    <col min="3583" max="3583" width="8.125" style="1" customWidth="1"/>
    <col min="3584" max="3584" width="16.75" style="1" customWidth="1"/>
    <col min="3585" max="3585" width="12" style="1" customWidth="1"/>
    <col min="3586" max="3587" width="10.625" style="1" customWidth="1"/>
    <col min="3588" max="3588" width="10.5" style="1" bestFit="1" customWidth="1"/>
    <col min="3589" max="3590" width="10.625" style="1" customWidth="1"/>
    <col min="3591" max="3838" width="9" style="1"/>
    <col min="3839" max="3839" width="8.125" style="1" customWidth="1"/>
    <col min="3840" max="3840" width="16.75" style="1" customWidth="1"/>
    <col min="3841" max="3841" width="12" style="1" customWidth="1"/>
    <col min="3842" max="3843" width="10.625" style="1" customWidth="1"/>
    <col min="3844" max="3844" width="10.5" style="1" bestFit="1" customWidth="1"/>
    <col min="3845" max="3846" width="10.625" style="1" customWidth="1"/>
    <col min="3847" max="4094" width="9" style="1"/>
    <col min="4095" max="4095" width="8.125" style="1" customWidth="1"/>
    <col min="4096" max="4096" width="16.75" style="1" customWidth="1"/>
    <col min="4097" max="4097" width="12" style="1" customWidth="1"/>
    <col min="4098" max="4099" width="10.625" style="1" customWidth="1"/>
    <col min="4100" max="4100" width="10.5" style="1" bestFit="1" customWidth="1"/>
    <col min="4101" max="4102" width="10.625" style="1" customWidth="1"/>
    <col min="4103" max="4350" width="9" style="1"/>
    <col min="4351" max="4351" width="8.125" style="1" customWidth="1"/>
    <col min="4352" max="4352" width="16.75" style="1" customWidth="1"/>
    <col min="4353" max="4353" width="12" style="1" customWidth="1"/>
    <col min="4354" max="4355" width="10.625" style="1" customWidth="1"/>
    <col min="4356" max="4356" width="10.5" style="1" bestFit="1" customWidth="1"/>
    <col min="4357" max="4358" width="10.625" style="1" customWidth="1"/>
    <col min="4359" max="4606" width="9" style="1"/>
    <col min="4607" max="4607" width="8.125" style="1" customWidth="1"/>
    <col min="4608" max="4608" width="16.75" style="1" customWidth="1"/>
    <col min="4609" max="4609" width="12" style="1" customWidth="1"/>
    <col min="4610" max="4611" width="10.625" style="1" customWidth="1"/>
    <col min="4612" max="4612" width="10.5" style="1" bestFit="1" customWidth="1"/>
    <col min="4613" max="4614" width="10.625" style="1" customWidth="1"/>
    <col min="4615" max="4862" width="9" style="1"/>
    <col min="4863" max="4863" width="8.125" style="1" customWidth="1"/>
    <col min="4864" max="4864" width="16.75" style="1" customWidth="1"/>
    <col min="4865" max="4865" width="12" style="1" customWidth="1"/>
    <col min="4866" max="4867" width="10.625" style="1" customWidth="1"/>
    <col min="4868" max="4868" width="10.5" style="1" bestFit="1" customWidth="1"/>
    <col min="4869" max="4870" width="10.625" style="1" customWidth="1"/>
    <col min="4871" max="5118" width="9" style="1"/>
    <col min="5119" max="5119" width="8.125" style="1" customWidth="1"/>
    <col min="5120" max="5120" width="16.75" style="1" customWidth="1"/>
    <col min="5121" max="5121" width="12" style="1" customWidth="1"/>
    <col min="5122" max="5123" width="10.625" style="1" customWidth="1"/>
    <col min="5124" max="5124" width="10.5" style="1" bestFit="1" customWidth="1"/>
    <col min="5125" max="5126" width="10.625" style="1" customWidth="1"/>
    <col min="5127" max="5374" width="9" style="1"/>
    <col min="5375" max="5375" width="8.125" style="1" customWidth="1"/>
    <col min="5376" max="5376" width="16.75" style="1" customWidth="1"/>
    <col min="5377" max="5377" width="12" style="1" customWidth="1"/>
    <col min="5378" max="5379" width="10.625" style="1" customWidth="1"/>
    <col min="5380" max="5380" width="10.5" style="1" bestFit="1" customWidth="1"/>
    <col min="5381" max="5382" width="10.625" style="1" customWidth="1"/>
    <col min="5383" max="5630" width="9" style="1"/>
    <col min="5631" max="5631" width="8.125" style="1" customWidth="1"/>
    <col min="5632" max="5632" width="16.75" style="1" customWidth="1"/>
    <col min="5633" max="5633" width="12" style="1" customWidth="1"/>
    <col min="5634" max="5635" width="10.625" style="1" customWidth="1"/>
    <col min="5636" max="5636" width="10.5" style="1" bestFit="1" customWidth="1"/>
    <col min="5637" max="5638" width="10.625" style="1" customWidth="1"/>
    <col min="5639" max="5886" width="9" style="1"/>
    <col min="5887" max="5887" width="8.125" style="1" customWidth="1"/>
    <col min="5888" max="5888" width="16.75" style="1" customWidth="1"/>
    <col min="5889" max="5889" width="12" style="1" customWidth="1"/>
    <col min="5890" max="5891" width="10.625" style="1" customWidth="1"/>
    <col min="5892" max="5892" width="10.5" style="1" bestFit="1" customWidth="1"/>
    <col min="5893" max="5894" width="10.625" style="1" customWidth="1"/>
    <col min="5895" max="6142" width="9" style="1"/>
    <col min="6143" max="6143" width="8.125" style="1" customWidth="1"/>
    <col min="6144" max="6144" width="16.75" style="1" customWidth="1"/>
    <col min="6145" max="6145" width="12" style="1" customWidth="1"/>
    <col min="6146" max="6147" width="10.625" style="1" customWidth="1"/>
    <col min="6148" max="6148" width="10.5" style="1" bestFit="1" customWidth="1"/>
    <col min="6149" max="6150" width="10.625" style="1" customWidth="1"/>
    <col min="6151" max="6398" width="9" style="1"/>
    <col min="6399" max="6399" width="8.125" style="1" customWidth="1"/>
    <col min="6400" max="6400" width="16.75" style="1" customWidth="1"/>
    <col min="6401" max="6401" width="12" style="1" customWidth="1"/>
    <col min="6402" max="6403" width="10.625" style="1" customWidth="1"/>
    <col min="6404" max="6404" width="10.5" style="1" bestFit="1" customWidth="1"/>
    <col min="6405" max="6406" width="10.625" style="1" customWidth="1"/>
    <col min="6407" max="6654" width="9" style="1"/>
    <col min="6655" max="6655" width="8.125" style="1" customWidth="1"/>
    <col min="6656" max="6656" width="16.75" style="1" customWidth="1"/>
    <col min="6657" max="6657" width="12" style="1" customWidth="1"/>
    <col min="6658" max="6659" width="10.625" style="1" customWidth="1"/>
    <col min="6660" max="6660" width="10.5" style="1" bestFit="1" customWidth="1"/>
    <col min="6661" max="6662" width="10.625" style="1" customWidth="1"/>
    <col min="6663" max="6910" width="9" style="1"/>
    <col min="6911" max="6911" width="8.125" style="1" customWidth="1"/>
    <col min="6912" max="6912" width="16.75" style="1" customWidth="1"/>
    <col min="6913" max="6913" width="12" style="1" customWidth="1"/>
    <col min="6914" max="6915" width="10.625" style="1" customWidth="1"/>
    <col min="6916" max="6916" width="10.5" style="1" bestFit="1" customWidth="1"/>
    <col min="6917" max="6918" width="10.625" style="1" customWidth="1"/>
    <col min="6919" max="7166" width="9" style="1"/>
    <col min="7167" max="7167" width="8.125" style="1" customWidth="1"/>
    <col min="7168" max="7168" width="16.75" style="1" customWidth="1"/>
    <col min="7169" max="7169" width="12" style="1" customWidth="1"/>
    <col min="7170" max="7171" width="10.625" style="1" customWidth="1"/>
    <col min="7172" max="7172" width="10.5" style="1" bestFit="1" customWidth="1"/>
    <col min="7173" max="7174" width="10.625" style="1" customWidth="1"/>
    <col min="7175" max="7422" width="9" style="1"/>
    <col min="7423" max="7423" width="8.125" style="1" customWidth="1"/>
    <col min="7424" max="7424" width="16.75" style="1" customWidth="1"/>
    <col min="7425" max="7425" width="12" style="1" customWidth="1"/>
    <col min="7426" max="7427" width="10.625" style="1" customWidth="1"/>
    <col min="7428" max="7428" width="10.5" style="1" bestFit="1" customWidth="1"/>
    <col min="7429" max="7430" width="10.625" style="1" customWidth="1"/>
    <col min="7431" max="7678" width="9" style="1"/>
    <col min="7679" max="7679" width="8.125" style="1" customWidth="1"/>
    <col min="7680" max="7680" width="16.75" style="1" customWidth="1"/>
    <col min="7681" max="7681" width="12" style="1" customWidth="1"/>
    <col min="7682" max="7683" width="10.625" style="1" customWidth="1"/>
    <col min="7684" max="7684" width="10.5" style="1" bestFit="1" customWidth="1"/>
    <col min="7685" max="7686" width="10.625" style="1" customWidth="1"/>
    <col min="7687" max="7934" width="9" style="1"/>
    <col min="7935" max="7935" width="8.125" style="1" customWidth="1"/>
    <col min="7936" max="7936" width="16.75" style="1" customWidth="1"/>
    <col min="7937" max="7937" width="12" style="1" customWidth="1"/>
    <col min="7938" max="7939" width="10.625" style="1" customWidth="1"/>
    <col min="7940" max="7940" width="10.5" style="1" bestFit="1" customWidth="1"/>
    <col min="7941" max="7942" width="10.625" style="1" customWidth="1"/>
    <col min="7943" max="8190" width="9" style="1"/>
    <col min="8191" max="8191" width="8.125" style="1" customWidth="1"/>
    <col min="8192" max="8192" width="16.75" style="1" customWidth="1"/>
    <col min="8193" max="8193" width="12" style="1" customWidth="1"/>
    <col min="8194" max="8195" width="10.625" style="1" customWidth="1"/>
    <col min="8196" max="8196" width="10.5" style="1" bestFit="1" customWidth="1"/>
    <col min="8197" max="8198" width="10.625" style="1" customWidth="1"/>
    <col min="8199" max="8446" width="9" style="1"/>
    <col min="8447" max="8447" width="8.125" style="1" customWidth="1"/>
    <col min="8448" max="8448" width="16.75" style="1" customWidth="1"/>
    <col min="8449" max="8449" width="12" style="1" customWidth="1"/>
    <col min="8450" max="8451" width="10.625" style="1" customWidth="1"/>
    <col min="8452" max="8452" width="10.5" style="1" bestFit="1" customWidth="1"/>
    <col min="8453" max="8454" width="10.625" style="1" customWidth="1"/>
    <col min="8455" max="8702" width="9" style="1"/>
    <col min="8703" max="8703" width="8.125" style="1" customWidth="1"/>
    <col min="8704" max="8704" width="16.75" style="1" customWidth="1"/>
    <col min="8705" max="8705" width="12" style="1" customWidth="1"/>
    <col min="8706" max="8707" width="10.625" style="1" customWidth="1"/>
    <col min="8708" max="8708" width="10.5" style="1" bestFit="1" customWidth="1"/>
    <col min="8709" max="8710" width="10.625" style="1" customWidth="1"/>
    <col min="8711" max="8958" width="9" style="1"/>
    <col min="8959" max="8959" width="8.125" style="1" customWidth="1"/>
    <col min="8960" max="8960" width="16.75" style="1" customWidth="1"/>
    <col min="8961" max="8961" width="12" style="1" customWidth="1"/>
    <col min="8962" max="8963" width="10.625" style="1" customWidth="1"/>
    <col min="8964" max="8964" width="10.5" style="1" bestFit="1" customWidth="1"/>
    <col min="8965" max="8966" width="10.625" style="1" customWidth="1"/>
    <col min="8967" max="9214" width="9" style="1"/>
    <col min="9215" max="9215" width="8.125" style="1" customWidth="1"/>
    <col min="9216" max="9216" width="16.75" style="1" customWidth="1"/>
    <col min="9217" max="9217" width="12" style="1" customWidth="1"/>
    <col min="9218" max="9219" width="10.625" style="1" customWidth="1"/>
    <col min="9220" max="9220" width="10.5" style="1" bestFit="1" customWidth="1"/>
    <col min="9221" max="9222" width="10.625" style="1" customWidth="1"/>
    <col min="9223" max="9470" width="9" style="1"/>
    <col min="9471" max="9471" width="8.125" style="1" customWidth="1"/>
    <col min="9472" max="9472" width="16.75" style="1" customWidth="1"/>
    <col min="9473" max="9473" width="12" style="1" customWidth="1"/>
    <col min="9474" max="9475" width="10.625" style="1" customWidth="1"/>
    <col min="9476" max="9476" width="10.5" style="1" bestFit="1" customWidth="1"/>
    <col min="9477" max="9478" width="10.625" style="1" customWidth="1"/>
    <col min="9479" max="9726" width="9" style="1"/>
    <col min="9727" max="9727" width="8.125" style="1" customWidth="1"/>
    <col min="9728" max="9728" width="16.75" style="1" customWidth="1"/>
    <col min="9729" max="9729" width="12" style="1" customWidth="1"/>
    <col min="9730" max="9731" width="10.625" style="1" customWidth="1"/>
    <col min="9732" max="9732" width="10.5" style="1" bestFit="1" customWidth="1"/>
    <col min="9733" max="9734" width="10.625" style="1" customWidth="1"/>
    <col min="9735" max="9982" width="9" style="1"/>
    <col min="9983" max="9983" width="8.125" style="1" customWidth="1"/>
    <col min="9984" max="9984" width="16.75" style="1" customWidth="1"/>
    <col min="9985" max="9985" width="12" style="1" customWidth="1"/>
    <col min="9986" max="9987" width="10.625" style="1" customWidth="1"/>
    <col min="9988" max="9988" width="10.5" style="1" bestFit="1" customWidth="1"/>
    <col min="9989" max="9990" width="10.625" style="1" customWidth="1"/>
    <col min="9991" max="10238" width="9" style="1"/>
    <col min="10239" max="10239" width="8.125" style="1" customWidth="1"/>
    <col min="10240" max="10240" width="16.75" style="1" customWidth="1"/>
    <col min="10241" max="10241" width="12" style="1" customWidth="1"/>
    <col min="10242" max="10243" width="10.625" style="1" customWidth="1"/>
    <col min="10244" max="10244" width="10.5" style="1" bestFit="1" customWidth="1"/>
    <col min="10245" max="10246" width="10.625" style="1" customWidth="1"/>
    <col min="10247" max="10494" width="9" style="1"/>
    <col min="10495" max="10495" width="8.125" style="1" customWidth="1"/>
    <col min="10496" max="10496" width="16.75" style="1" customWidth="1"/>
    <col min="10497" max="10497" width="12" style="1" customWidth="1"/>
    <col min="10498" max="10499" width="10.625" style="1" customWidth="1"/>
    <col min="10500" max="10500" width="10.5" style="1" bestFit="1" customWidth="1"/>
    <col min="10501" max="10502" width="10.625" style="1" customWidth="1"/>
    <col min="10503" max="10750" width="9" style="1"/>
    <col min="10751" max="10751" width="8.125" style="1" customWidth="1"/>
    <col min="10752" max="10752" width="16.75" style="1" customWidth="1"/>
    <col min="10753" max="10753" width="12" style="1" customWidth="1"/>
    <col min="10754" max="10755" width="10.625" style="1" customWidth="1"/>
    <col min="10756" max="10756" width="10.5" style="1" bestFit="1" customWidth="1"/>
    <col min="10757" max="10758" width="10.625" style="1" customWidth="1"/>
    <col min="10759" max="11006" width="9" style="1"/>
    <col min="11007" max="11007" width="8.125" style="1" customWidth="1"/>
    <col min="11008" max="11008" width="16.75" style="1" customWidth="1"/>
    <col min="11009" max="11009" width="12" style="1" customWidth="1"/>
    <col min="11010" max="11011" width="10.625" style="1" customWidth="1"/>
    <col min="11012" max="11012" width="10.5" style="1" bestFit="1" customWidth="1"/>
    <col min="11013" max="11014" width="10.625" style="1" customWidth="1"/>
    <col min="11015" max="11262" width="9" style="1"/>
    <col min="11263" max="11263" width="8.125" style="1" customWidth="1"/>
    <col min="11264" max="11264" width="16.75" style="1" customWidth="1"/>
    <col min="11265" max="11265" width="12" style="1" customWidth="1"/>
    <col min="11266" max="11267" width="10.625" style="1" customWidth="1"/>
    <col min="11268" max="11268" width="10.5" style="1" bestFit="1" customWidth="1"/>
    <col min="11269" max="11270" width="10.625" style="1" customWidth="1"/>
    <col min="11271" max="11518" width="9" style="1"/>
    <col min="11519" max="11519" width="8.125" style="1" customWidth="1"/>
    <col min="11520" max="11520" width="16.75" style="1" customWidth="1"/>
    <col min="11521" max="11521" width="12" style="1" customWidth="1"/>
    <col min="11522" max="11523" width="10.625" style="1" customWidth="1"/>
    <col min="11524" max="11524" width="10.5" style="1" bestFit="1" customWidth="1"/>
    <col min="11525" max="11526" width="10.625" style="1" customWidth="1"/>
    <col min="11527" max="11774" width="9" style="1"/>
    <col min="11775" max="11775" width="8.125" style="1" customWidth="1"/>
    <col min="11776" max="11776" width="16.75" style="1" customWidth="1"/>
    <col min="11777" max="11777" width="12" style="1" customWidth="1"/>
    <col min="11778" max="11779" width="10.625" style="1" customWidth="1"/>
    <col min="11780" max="11780" width="10.5" style="1" bestFit="1" customWidth="1"/>
    <col min="11781" max="11782" width="10.625" style="1" customWidth="1"/>
    <col min="11783" max="12030" width="9" style="1"/>
    <col min="12031" max="12031" width="8.125" style="1" customWidth="1"/>
    <col min="12032" max="12032" width="16.75" style="1" customWidth="1"/>
    <col min="12033" max="12033" width="12" style="1" customWidth="1"/>
    <col min="12034" max="12035" width="10.625" style="1" customWidth="1"/>
    <col min="12036" max="12036" width="10.5" style="1" bestFit="1" customWidth="1"/>
    <col min="12037" max="12038" width="10.625" style="1" customWidth="1"/>
    <col min="12039" max="12286" width="9" style="1"/>
    <col min="12287" max="12287" width="8.125" style="1" customWidth="1"/>
    <col min="12288" max="12288" width="16.75" style="1" customWidth="1"/>
    <col min="12289" max="12289" width="12" style="1" customWidth="1"/>
    <col min="12290" max="12291" width="10.625" style="1" customWidth="1"/>
    <col min="12292" max="12292" width="10.5" style="1" bestFit="1" customWidth="1"/>
    <col min="12293" max="12294" width="10.625" style="1" customWidth="1"/>
    <col min="12295" max="12542" width="9" style="1"/>
    <col min="12543" max="12543" width="8.125" style="1" customWidth="1"/>
    <col min="12544" max="12544" width="16.75" style="1" customWidth="1"/>
    <col min="12545" max="12545" width="12" style="1" customWidth="1"/>
    <col min="12546" max="12547" width="10.625" style="1" customWidth="1"/>
    <col min="12548" max="12548" width="10.5" style="1" bestFit="1" customWidth="1"/>
    <col min="12549" max="12550" width="10.625" style="1" customWidth="1"/>
    <col min="12551" max="12798" width="9" style="1"/>
    <col min="12799" max="12799" width="8.125" style="1" customWidth="1"/>
    <col min="12800" max="12800" width="16.75" style="1" customWidth="1"/>
    <col min="12801" max="12801" width="12" style="1" customWidth="1"/>
    <col min="12802" max="12803" width="10.625" style="1" customWidth="1"/>
    <col min="12804" max="12804" width="10.5" style="1" bestFit="1" customWidth="1"/>
    <col min="12805" max="12806" width="10.625" style="1" customWidth="1"/>
    <col min="12807" max="13054" width="9" style="1"/>
    <col min="13055" max="13055" width="8.125" style="1" customWidth="1"/>
    <col min="13056" max="13056" width="16.75" style="1" customWidth="1"/>
    <col min="13057" max="13057" width="12" style="1" customWidth="1"/>
    <col min="13058" max="13059" width="10.625" style="1" customWidth="1"/>
    <col min="13060" max="13060" width="10.5" style="1" bestFit="1" customWidth="1"/>
    <col min="13061" max="13062" width="10.625" style="1" customWidth="1"/>
    <col min="13063" max="13310" width="9" style="1"/>
    <col min="13311" max="13311" width="8.125" style="1" customWidth="1"/>
    <col min="13312" max="13312" width="16.75" style="1" customWidth="1"/>
    <col min="13313" max="13313" width="12" style="1" customWidth="1"/>
    <col min="13314" max="13315" width="10.625" style="1" customWidth="1"/>
    <col min="13316" max="13316" width="10.5" style="1" bestFit="1" customWidth="1"/>
    <col min="13317" max="13318" width="10.625" style="1" customWidth="1"/>
    <col min="13319" max="13566" width="9" style="1"/>
    <col min="13567" max="13567" width="8.125" style="1" customWidth="1"/>
    <col min="13568" max="13568" width="16.75" style="1" customWidth="1"/>
    <col min="13569" max="13569" width="12" style="1" customWidth="1"/>
    <col min="13570" max="13571" width="10.625" style="1" customWidth="1"/>
    <col min="13572" max="13572" width="10.5" style="1" bestFit="1" customWidth="1"/>
    <col min="13573" max="13574" width="10.625" style="1" customWidth="1"/>
    <col min="13575" max="13822" width="9" style="1"/>
    <col min="13823" max="13823" width="8.125" style="1" customWidth="1"/>
    <col min="13824" max="13824" width="16.75" style="1" customWidth="1"/>
    <col min="13825" max="13825" width="12" style="1" customWidth="1"/>
    <col min="13826" max="13827" width="10.625" style="1" customWidth="1"/>
    <col min="13828" max="13828" width="10.5" style="1" bestFit="1" customWidth="1"/>
    <col min="13829" max="13830" width="10.625" style="1" customWidth="1"/>
    <col min="13831" max="14078" width="9" style="1"/>
    <col min="14079" max="14079" width="8.125" style="1" customWidth="1"/>
    <col min="14080" max="14080" width="16.75" style="1" customWidth="1"/>
    <col min="14081" max="14081" width="12" style="1" customWidth="1"/>
    <col min="14082" max="14083" width="10.625" style="1" customWidth="1"/>
    <col min="14084" max="14084" width="10.5" style="1" bestFit="1" customWidth="1"/>
    <col min="14085" max="14086" width="10.625" style="1" customWidth="1"/>
    <col min="14087" max="14334" width="9" style="1"/>
    <col min="14335" max="14335" width="8.125" style="1" customWidth="1"/>
    <col min="14336" max="14336" width="16.75" style="1" customWidth="1"/>
    <col min="14337" max="14337" width="12" style="1" customWidth="1"/>
    <col min="14338" max="14339" width="10.625" style="1" customWidth="1"/>
    <col min="14340" max="14340" width="10.5" style="1" bestFit="1" customWidth="1"/>
    <col min="14341" max="14342" width="10.625" style="1" customWidth="1"/>
    <col min="14343" max="14590" width="9" style="1"/>
    <col min="14591" max="14591" width="8.125" style="1" customWidth="1"/>
    <col min="14592" max="14592" width="16.75" style="1" customWidth="1"/>
    <col min="14593" max="14593" width="12" style="1" customWidth="1"/>
    <col min="14594" max="14595" width="10.625" style="1" customWidth="1"/>
    <col min="14596" max="14596" width="10.5" style="1" bestFit="1" customWidth="1"/>
    <col min="14597" max="14598" width="10.625" style="1" customWidth="1"/>
    <col min="14599" max="14846" width="9" style="1"/>
    <col min="14847" max="14847" width="8.125" style="1" customWidth="1"/>
    <col min="14848" max="14848" width="16.75" style="1" customWidth="1"/>
    <col min="14849" max="14849" width="12" style="1" customWidth="1"/>
    <col min="14850" max="14851" width="10.625" style="1" customWidth="1"/>
    <col min="14852" max="14852" width="10.5" style="1" bestFit="1" customWidth="1"/>
    <col min="14853" max="14854" width="10.625" style="1" customWidth="1"/>
    <col min="14855" max="15102" width="9" style="1"/>
    <col min="15103" max="15103" width="8.125" style="1" customWidth="1"/>
    <col min="15104" max="15104" width="16.75" style="1" customWidth="1"/>
    <col min="15105" max="15105" width="12" style="1" customWidth="1"/>
    <col min="15106" max="15107" width="10.625" style="1" customWidth="1"/>
    <col min="15108" max="15108" width="10.5" style="1" bestFit="1" customWidth="1"/>
    <col min="15109" max="15110" width="10.625" style="1" customWidth="1"/>
    <col min="15111" max="15358" width="9" style="1"/>
    <col min="15359" max="15359" width="8.125" style="1" customWidth="1"/>
    <col min="15360" max="15360" width="16.75" style="1" customWidth="1"/>
    <col min="15361" max="15361" width="12" style="1" customWidth="1"/>
    <col min="15362" max="15363" width="10.625" style="1" customWidth="1"/>
    <col min="15364" max="15364" width="10.5" style="1" bestFit="1" customWidth="1"/>
    <col min="15365" max="15366" width="10.625" style="1" customWidth="1"/>
    <col min="15367" max="15614" width="9" style="1"/>
    <col min="15615" max="15615" width="8.125" style="1" customWidth="1"/>
    <col min="15616" max="15616" width="16.75" style="1" customWidth="1"/>
    <col min="15617" max="15617" width="12" style="1" customWidth="1"/>
    <col min="15618" max="15619" width="10.625" style="1" customWidth="1"/>
    <col min="15620" max="15620" width="10.5" style="1" bestFit="1" customWidth="1"/>
    <col min="15621" max="15622" width="10.625" style="1" customWidth="1"/>
    <col min="15623" max="15870" width="9" style="1"/>
    <col min="15871" max="15871" width="8.125" style="1" customWidth="1"/>
    <col min="15872" max="15872" width="16.75" style="1" customWidth="1"/>
    <col min="15873" max="15873" width="12" style="1" customWidth="1"/>
    <col min="15874" max="15875" width="10.625" style="1" customWidth="1"/>
    <col min="15876" max="15876" width="10.5" style="1" bestFit="1" customWidth="1"/>
    <col min="15877" max="15878" width="10.625" style="1" customWidth="1"/>
    <col min="15879" max="16126" width="9" style="1"/>
    <col min="16127" max="16127" width="8.125" style="1" customWidth="1"/>
    <col min="16128" max="16128" width="16.75" style="1" customWidth="1"/>
    <col min="16129" max="16129" width="12" style="1" customWidth="1"/>
    <col min="16130" max="16131" width="10.625" style="1" customWidth="1"/>
    <col min="16132" max="16132" width="10.5" style="1" bestFit="1" customWidth="1"/>
    <col min="16133" max="16134" width="10.625" style="1" customWidth="1"/>
    <col min="16135" max="16384" width="9" style="1"/>
  </cols>
  <sheetData>
    <row r="1" spans="1:15" ht="30" customHeight="1">
      <c r="A1" s="116" t="s">
        <v>123</v>
      </c>
      <c r="B1" s="117"/>
      <c r="C1" s="117"/>
      <c r="D1" s="117"/>
      <c r="E1" s="117"/>
      <c r="F1" s="117"/>
      <c r="G1" s="117"/>
      <c r="H1" s="117"/>
      <c r="I1" s="118"/>
    </row>
    <row r="2" spans="1:15" ht="24.75" customHeight="1">
      <c r="A2" s="73" t="s">
        <v>124</v>
      </c>
      <c r="B2" s="74"/>
      <c r="C2" s="74"/>
      <c r="D2" s="74"/>
      <c r="E2" s="74"/>
      <c r="F2" s="74"/>
      <c r="G2" s="74"/>
      <c r="H2" s="74"/>
      <c r="I2" s="119"/>
    </row>
    <row r="3" spans="1:15" ht="24.75" customHeight="1">
      <c r="A3" s="120" t="s">
        <v>91</v>
      </c>
      <c r="B3" s="121"/>
      <c r="C3" s="37" t="s">
        <v>92</v>
      </c>
      <c r="D3" s="37" t="s">
        <v>93</v>
      </c>
      <c r="E3" s="37" t="s">
        <v>94</v>
      </c>
      <c r="F3" s="37" t="s">
        <v>95</v>
      </c>
      <c r="G3" s="37" t="s">
        <v>96</v>
      </c>
      <c r="H3" s="37" t="s">
        <v>97</v>
      </c>
      <c r="I3" s="41" t="s">
        <v>98</v>
      </c>
    </row>
    <row r="4" spans="1:15" ht="24.75" customHeight="1">
      <c r="A4" s="73" t="s">
        <v>99</v>
      </c>
      <c r="B4" s="74"/>
      <c r="C4" s="38">
        <v>34000</v>
      </c>
      <c r="D4" s="38">
        <v>42000</v>
      </c>
      <c r="E4" s="38">
        <v>52000</v>
      </c>
      <c r="F4" s="38">
        <v>62000</v>
      </c>
      <c r="G4" s="38">
        <v>72000</v>
      </c>
      <c r="H4" s="38">
        <v>85000</v>
      </c>
      <c r="I4" s="42">
        <v>100000</v>
      </c>
    </row>
    <row r="5" spans="1:15" ht="24.75" customHeight="1">
      <c r="A5" s="73" t="s">
        <v>100</v>
      </c>
      <c r="B5" s="74"/>
      <c r="C5" s="38">
        <v>3400</v>
      </c>
      <c r="D5" s="38">
        <v>4200</v>
      </c>
      <c r="E5" s="38">
        <v>5200</v>
      </c>
      <c r="F5" s="38">
        <v>6200</v>
      </c>
      <c r="G5" s="38">
        <v>7200</v>
      </c>
      <c r="H5" s="38">
        <v>8500</v>
      </c>
      <c r="I5" s="42">
        <v>10000</v>
      </c>
    </row>
    <row r="6" spans="1:15" ht="24.75" customHeight="1">
      <c r="A6" s="115" t="s">
        <v>2</v>
      </c>
      <c r="B6" s="35" t="s">
        <v>3</v>
      </c>
      <c r="C6" s="39" t="s">
        <v>101</v>
      </c>
      <c r="D6" s="39" t="s">
        <v>102</v>
      </c>
      <c r="E6" s="39" t="s">
        <v>103</v>
      </c>
      <c r="F6" s="39" t="s">
        <v>104</v>
      </c>
      <c r="G6" s="39" t="s">
        <v>105</v>
      </c>
      <c r="H6" s="39" t="s">
        <v>106</v>
      </c>
      <c r="I6" s="43" t="s">
        <v>107</v>
      </c>
    </row>
    <row r="7" spans="1:15" ht="24.75" customHeight="1">
      <c r="A7" s="115"/>
      <c r="B7" s="35" t="s">
        <v>4</v>
      </c>
      <c r="C7" s="39" t="s">
        <v>80</v>
      </c>
      <c r="D7" s="39" t="s">
        <v>80</v>
      </c>
      <c r="E7" s="39" t="s">
        <v>108</v>
      </c>
      <c r="F7" s="39" t="s">
        <v>109</v>
      </c>
      <c r="G7" s="39" t="s">
        <v>110</v>
      </c>
      <c r="H7" s="39" t="s">
        <v>111</v>
      </c>
      <c r="I7" s="43" t="s">
        <v>112</v>
      </c>
    </row>
    <row r="8" spans="1:15" ht="38.25" customHeight="1">
      <c r="A8" s="115"/>
      <c r="B8" s="40" t="s">
        <v>125</v>
      </c>
      <c r="C8" s="51" t="s">
        <v>137</v>
      </c>
      <c r="D8" s="51" t="s">
        <v>138</v>
      </c>
      <c r="E8" s="51" t="s">
        <v>139</v>
      </c>
      <c r="F8" s="51" t="s">
        <v>140</v>
      </c>
      <c r="G8" s="51" t="s">
        <v>141</v>
      </c>
      <c r="H8" s="51" t="s">
        <v>142</v>
      </c>
      <c r="I8" s="69" t="s">
        <v>143</v>
      </c>
    </row>
    <row r="9" spans="1:15" ht="24.75" customHeight="1">
      <c r="A9" s="73" t="s">
        <v>81</v>
      </c>
      <c r="B9" s="74"/>
      <c r="C9" s="110">
        <v>660000</v>
      </c>
      <c r="D9" s="110"/>
      <c r="E9" s="110"/>
      <c r="F9" s="110"/>
      <c r="G9" s="110"/>
      <c r="H9" s="110"/>
      <c r="I9" s="111"/>
    </row>
    <row r="10" spans="1:15" ht="24.75" customHeight="1">
      <c r="A10" s="112" t="s">
        <v>120</v>
      </c>
      <c r="B10" s="113"/>
      <c r="C10" s="108">
        <f>$C$9/30</f>
        <v>22000</v>
      </c>
      <c r="D10" s="108"/>
      <c r="E10" s="108"/>
      <c r="F10" s="108"/>
      <c r="G10" s="108"/>
      <c r="H10" s="108"/>
      <c r="I10" s="109"/>
    </row>
    <row r="11" spans="1:15" ht="24.75" customHeight="1">
      <c r="A11" s="73" t="s">
        <v>144</v>
      </c>
      <c r="B11" s="74"/>
      <c r="C11" s="52">
        <v>3000</v>
      </c>
      <c r="D11" s="52">
        <v>3000</v>
      </c>
      <c r="E11" s="52">
        <v>3000</v>
      </c>
      <c r="F11" s="52">
        <v>4000</v>
      </c>
      <c r="G11" s="52">
        <v>4000</v>
      </c>
      <c r="H11" s="52">
        <v>4000</v>
      </c>
      <c r="I11" s="52">
        <v>4000</v>
      </c>
    </row>
    <row r="12" spans="1:15" ht="24.75" customHeight="1" thickBot="1">
      <c r="A12" s="73" t="s">
        <v>121</v>
      </c>
      <c r="B12" s="74"/>
      <c r="C12" s="53">
        <v>7700</v>
      </c>
      <c r="D12" s="53">
        <v>11550</v>
      </c>
      <c r="E12" s="53">
        <v>14850</v>
      </c>
      <c r="F12" s="53">
        <v>17600</v>
      </c>
      <c r="G12" s="53">
        <v>19800</v>
      </c>
      <c r="H12" s="53">
        <v>22000</v>
      </c>
      <c r="I12" s="72">
        <v>26400</v>
      </c>
    </row>
    <row r="13" spans="1:15" ht="24.75" customHeight="1">
      <c r="A13" s="73" t="s">
        <v>122</v>
      </c>
      <c r="B13" s="114"/>
      <c r="C13" s="44">
        <f>$C10-C11-C12</f>
        <v>11300</v>
      </c>
      <c r="D13" s="45">
        <f t="shared" ref="D13:I13" si="0">$C10-D11-D12</f>
        <v>7450</v>
      </c>
      <c r="E13" s="45">
        <f t="shared" si="0"/>
        <v>4150</v>
      </c>
      <c r="F13" s="45">
        <f t="shared" si="0"/>
        <v>400</v>
      </c>
      <c r="G13" s="45">
        <f t="shared" si="0"/>
        <v>-1800</v>
      </c>
      <c r="H13" s="45">
        <f t="shared" si="0"/>
        <v>-4000</v>
      </c>
      <c r="I13" s="46">
        <f t="shared" si="0"/>
        <v>-8400</v>
      </c>
      <c r="K13" s="36"/>
      <c r="L13" s="36"/>
      <c r="M13" s="36"/>
      <c r="N13" s="36"/>
      <c r="O13" s="36"/>
    </row>
    <row r="14" spans="1:15" ht="24.75" customHeight="1" thickBot="1">
      <c r="A14" s="102" t="s">
        <v>117</v>
      </c>
      <c r="B14" s="103"/>
      <c r="C14" s="47">
        <f>C4+C5+C13</f>
        <v>48700</v>
      </c>
      <c r="D14" s="48">
        <f t="shared" ref="D14:I14" si="1">D4+D5+D13</f>
        <v>53650</v>
      </c>
      <c r="E14" s="48">
        <f t="shared" si="1"/>
        <v>61350</v>
      </c>
      <c r="F14" s="48">
        <f t="shared" si="1"/>
        <v>68600</v>
      </c>
      <c r="G14" s="48">
        <f t="shared" si="1"/>
        <v>77400</v>
      </c>
      <c r="H14" s="48">
        <f t="shared" si="1"/>
        <v>89500</v>
      </c>
      <c r="I14" s="49">
        <f t="shared" si="1"/>
        <v>101600</v>
      </c>
    </row>
    <row r="15" spans="1:15" ht="76.5" customHeight="1" thickBot="1">
      <c r="A15" s="104" t="s">
        <v>126</v>
      </c>
      <c r="B15" s="105"/>
      <c r="C15" s="106"/>
      <c r="D15" s="106"/>
      <c r="E15" s="106"/>
      <c r="F15" s="106"/>
      <c r="G15" s="106"/>
      <c r="H15" s="106"/>
      <c r="I15" s="107"/>
    </row>
    <row r="16" spans="1:15" ht="24.75" customHeight="1"/>
    <row r="17" ht="24.75" customHeight="1"/>
    <row r="18" ht="24.75" customHeight="1"/>
    <row r="19" ht="106.5" customHeight="1"/>
  </sheetData>
  <mergeCells count="15">
    <mergeCell ref="A6:A8"/>
    <mergeCell ref="A1:I1"/>
    <mergeCell ref="A2:I2"/>
    <mergeCell ref="A3:B3"/>
    <mergeCell ref="A4:B4"/>
    <mergeCell ref="A5:B5"/>
    <mergeCell ref="A14:B14"/>
    <mergeCell ref="A15:I15"/>
    <mergeCell ref="C10:I10"/>
    <mergeCell ref="A9:B9"/>
    <mergeCell ref="C9:I9"/>
    <mergeCell ref="A10:B10"/>
    <mergeCell ref="A11:B11"/>
    <mergeCell ref="A12:B12"/>
    <mergeCell ref="A13:B13"/>
  </mergeCells>
  <phoneticPr fontId="3" type="noConversion"/>
  <printOptions verticalCentered="1"/>
  <pageMargins left="0.70866141732283472" right="0.70866141732283472" top="0.19685039370078741" bottom="0.19685039370078741" header="0.19685039370078741" footer="0.19685039370078741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Q19"/>
  <sheetViews>
    <sheetView workbookViewId="0">
      <selection activeCell="N12" sqref="N12"/>
    </sheetView>
  </sheetViews>
  <sheetFormatPr defaultRowHeight="16.5"/>
  <cols>
    <col min="1" max="1" width="8.125" style="1" customWidth="1"/>
    <col min="2" max="2" width="16.75" style="1" customWidth="1"/>
    <col min="3" max="3" width="12" style="1" customWidth="1"/>
    <col min="4" max="5" width="10.625" style="1" customWidth="1"/>
    <col min="6" max="6" width="10.5" style="1" bestFit="1" customWidth="1"/>
    <col min="7" max="8" width="10.625" style="1" customWidth="1"/>
    <col min="9" max="9" width="10.5" style="1" bestFit="1" customWidth="1"/>
    <col min="10" max="10" width="9" style="1"/>
    <col min="11" max="11" width="9.375" style="1" bestFit="1" customWidth="1"/>
    <col min="12" max="256" width="9" style="1"/>
    <col min="257" max="257" width="8.125" style="1" customWidth="1"/>
    <col min="258" max="258" width="16.75" style="1" customWidth="1"/>
    <col min="259" max="259" width="12" style="1" customWidth="1"/>
    <col min="260" max="261" width="10.625" style="1" customWidth="1"/>
    <col min="262" max="262" width="10.5" style="1" bestFit="1" customWidth="1"/>
    <col min="263" max="264" width="10.625" style="1" customWidth="1"/>
    <col min="265" max="512" width="9" style="1"/>
    <col min="513" max="513" width="8.125" style="1" customWidth="1"/>
    <col min="514" max="514" width="16.75" style="1" customWidth="1"/>
    <col min="515" max="515" width="12" style="1" customWidth="1"/>
    <col min="516" max="517" width="10.625" style="1" customWidth="1"/>
    <col min="518" max="518" width="10.5" style="1" bestFit="1" customWidth="1"/>
    <col min="519" max="520" width="10.625" style="1" customWidth="1"/>
    <col min="521" max="768" width="9" style="1"/>
    <col min="769" max="769" width="8.125" style="1" customWidth="1"/>
    <col min="770" max="770" width="16.75" style="1" customWidth="1"/>
    <col min="771" max="771" width="12" style="1" customWidth="1"/>
    <col min="772" max="773" width="10.625" style="1" customWidth="1"/>
    <col min="774" max="774" width="10.5" style="1" bestFit="1" customWidth="1"/>
    <col min="775" max="776" width="10.625" style="1" customWidth="1"/>
    <col min="777" max="1024" width="9" style="1"/>
    <col min="1025" max="1025" width="8.125" style="1" customWidth="1"/>
    <col min="1026" max="1026" width="16.75" style="1" customWidth="1"/>
    <col min="1027" max="1027" width="12" style="1" customWidth="1"/>
    <col min="1028" max="1029" width="10.625" style="1" customWidth="1"/>
    <col min="1030" max="1030" width="10.5" style="1" bestFit="1" customWidth="1"/>
    <col min="1031" max="1032" width="10.625" style="1" customWidth="1"/>
    <col min="1033" max="1280" width="9" style="1"/>
    <col min="1281" max="1281" width="8.125" style="1" customWidth="1"/>
    <col min="1282" max="1282" width="16.75" style="1" customWidth="1"/>
    <col min="1283" max="1283" width="12" style="1" customWidth="1"/>
    <col min="1284" max="1285" width="10.625" style="1" customWidth="1"/>
    <col min="1286" max="1286" width="10.5" style="1" bestFit="1" customWidth="1"/>
    <col min="1287" max="1288" width="10.625" style="1" customWidth="1"/>
    <col min="1289" max="1536" width="9" style="1"/>
    <col min="1537" max="1537" width="8.125" style="1" customWidth="1"/>
    <col min="1538" max="1538" width="16.75" style="1" customWidth="1"/>
    <col min="1539" max="1539" width="12" style="1" customWidth="1"/>
    <col min="1540" max="1541" width="10.625" style="1" customWidth="1"/>
    <col min="1542" max="1542" width="10.5" style="1" bestFit="1" customWidth="1"/>
    <col min="1543" max="1544" width="10.625" style="1" customWidth="1"/>
    <col min="1545" max="1792" width="9" style="1"/>
    <col min="1793" max="1793" width="8.125" style="1" customWidth="1"/>
    <col min="1794" max="1794" width="16.75" style="1" customWidth="1"/>
    <col min="1795" max="1795" width="12" style="1" customWidth="1"/>
    <col min="1796" max="1797" width="10.625" style="1" customWidth="1"/>
    <col min="1798" max="1798" width="10.5" style="1" bestFit="1" customWidth="1"/>
    <col min="1799" max="1800" width="10.625" style="1" customWidth="1"/>
    <col min="1801" max="2048" width="9" style="1"/>
    <col min="2049" max="2049" width="8.125" style="1" customWidth="1"/>
    <col min="2050" max="2050" width="16.75" style="1" customWidth="1"/>
    <col min="2051" max="2051" width="12" style="1" customWidth="1"/>
    <col min="2052" max="2053" width="10.625" style="1" customWidth="1"/>
    <col min="2054" max="2054" width="10.5" style="1" bestFit="1" customWidth="1"/>
    <col min="2055" max="2056" width="10.625" style="1" customWidth="1"/>
    <col min="2057" max="2304" width="9" style="1"/>
    <col min="2305" max="2305" width="8.125" style="1" customWidth="1"/>
    <col min="2306" max="2306" width="16.75" style="1" customWidth="1"/>
    <col min="2307" max="2307" width="12" style="1" customWidth="1"/>
    <col min="2308" max="2309" width="10.625" style="1" customWidth="1"/>
    <col min="2310" max="2310" width="10.5" style="1" bestFit="1" customWidth="1"/>
    <col min="2311" max="2312" width="10.625" style="1" customWidth="1"/>
    <col min="2313" max="2560" width="9" style="1"/>
    <col min="2561" max="2561" width="8.125" style="1" customWidth="1"/>
    <col min="2562" max="2562" width="16.75" style="1" customWidth="1"/>
    <col min="2563" max="2563" width="12" style="1" customWidth="1"/>
    <col min="2564" max="2565" width="10.625" style="1" customWidth="1"/>
    <col min="2566" max="2566" width="10.5" style="1" bestFit="1" customWidth="1"/>
    <col min="2567" max="2568" width="10.625" style="1" customWidth="1"/>
    <col min="2569" max="2816" width="9" style="1"/>
    <col min="2817" max="2817" width="8.125" style="1" customWidth="1"/>
    <col min="2818" max="2818" width="16.75" style="1" customWidth="1"/>
    <col min="2819" max="2819" width="12" style="1" customWidth="1"/>
    <col min="2820" max="2821" width="10.625" style="1" customWidth="1"/>
    <col min="2822" max="2822" width="10.5" style="1" bestFit="1" customWidth="1"/>
    <col min="2823" max="2824" width="10.625" style="1" customWidth="1"/>
    <col min="2825" max="3072" width="9" style="1"/>
    <col min="3073" max="3073" width="8.125" style="1" customWidth="1"/>
    <col min="3074" max="3074" width="16.75" style="1" customWidth="1"/>
    <col min="3075" max="3075" width="12" style="1" customWidth="1"/>
    <col min="3076" max="3077" width="10.625" style="1" customWidth="1"/>
    <col min="3078" max="3078" width="10.5" style="1" bestFit="1" customWidth="1"/>
    <col min="3079" max="3080" width="10.625" style="1" customWidth="1"/>
    <col min="3081" max="3328" width="9" style="1"/>
    <col min="3329" max="3329" width="8.125" style="1" customWidth="1"/>
    <col min="3330" max="3330" width="16.75" style="1" customWidth="1"/>
    <col min="3331" max="3331" width="12" style="1" customWidth="1"/>
    <col min="3332" max="3333" width="10.625" style="1" customWidth="1"/>
    <col min="3334" max="3334" width="10.5" style="1" bestFit="1" customWidth="1"/>
    <col min="3335" max="3336" width="10.625" style="1" customWidth="1"/>
    <col min="3337" max="3584" width="9" style="1"/>
    <col min="3585" max="3585" width="8.125" style="1" customWidth="1"/>
    <col min="3586" max="3586" width="16.75" style="1" customWidth="1"/>
    <col min="3587" max="3587" width="12" style="1" customWidth="1"/>
    <col min="3588" max="3589" width="10.625" style="1" customWidth="1"/>
    <col min="3590" max="3590" width="10.5" style="1" bestFit="1" customWidth="1"/>
    <col min="3591" max="3592" width="10.625" style="1" customWidth="1"/>
    <col min="3593" max="3840" width="9" style="1"/>
    <col min="3841" max="3841" width="8.125" style="1" customWidth="1"/>
    <col min="3842" max="3842" width="16.75" style="1" customWidth="1"/>
    <col min="3843" max="3843" width="12" style="1" customWidth="1"/>
    <col min="3844" max="3845" width="10.625" style="1" customWidth="1"/>
    <col min="3846" max="3846" width="10.5" style="1" bestFit="1" customWidth="1"/>
    <col min="3847" max="3848" width="10.625" style="1" customWidth="1"/>
    <col min="3849" max="4096" width="9" style="1"/>
    <col min="4097" max="4097" width="8.125" style="1" customWidth="1"/>
    <col min="4098" max="4098" width="16.75" style="1" customWidth="1"/>
    <col min="4099" max="4099" width="12" style="1" customWidth="1"/>
    <col min="4100" max="4101" width="10.625" style="1" customWidth="1"/>
    <col min="4102" max="4102" width="10.5" style="1" bestFit="1" customWidth="1"/>
    <col min="4103" max="4104" width="10.625" style="1" customWidth="1"/>
    <col min="4105" max="4352" width="9" style="1"/>
    <col min="4353" max="4353" width="8.125" style="1" customWidth="1"/>
    <col min="4354" max="4354" width="16.75" style="1" customWidth="1"/>
    <col min="4355" max="4355" width="12" style="1" customWidth="1"/>
    <col min="4356" max="4357" width="10.625" style="1" customWidth="1"/>
    <col min="4358" max="4358" width="10.5" style="1" bestFit="1" customWidth="1"/>
    <col min="4359" max="4360" width="10.625" style="1" customWidth="1"/>
    <col min="4361" max="4608" width="9" style="1"/>
    <col min="4609" max="4609" width="8.125" style="1" customWidth="1"/>
    <col min="4610" max="4610" width="16.75" style="1" customWidth="1"/>
    <col min="4611" max="4611" width="12" style="1" customWidth="1"/>
    <col min="4612" max="4613" width="10.625" style="1" customWidth="1"/>
    <col min="4614" max="4614" width="10.5" style="1" bestFit="1" customWidth="1"/>
    <col min="4615" max="4616" width="10.625" style="1" customWidth="1"/>
    <col min="4617" max="4864" width="9" style="1"/>
    <col min="4865" max="4865" width="8.125" style="1" customWidth="1"/>
    <col min="4866" max="4866" width="16.75" style="1" customWidth="1"/>
    <col min="4867" max="4867" width="12" style="1" customWidth="1"/>
    <col min="4868" max="4869" width="10.625" style="1" customWidth="1"/>
    <col min="4870" max="4870" width="10.5" style="1" bestFit="1" customWidth="1"/>
    <col min="4871" max="4872" width="10.625" style="1" customWidth="1"/>
    <col min="4873" max="5120" width="9" style="1"/>
    <col min="5121" max="5121" width="8.125" style="1" customWidth="1"/>
    <col min="5122" max="5122" width="16.75" style="1" customWidth="1"/>
    <col min="5123" max="5123" width="12" style="1" customWidth="1"/>
    <col min="5124" max="5125" width="10.625" style="1" customWidth="1"/>
    <col min="5126" max="5126" width="10.5" style="1" bestFit="1" customWidth="1"/>
    <col min="5127" max="5128" width="10.625" style="1" customWidth="1"/>
    <col min="5129" max="5376" width="9" style="1"/>
    <col min="5377" max="5377" width="8.125" style="1" customWidth="1"/>
    <col min="5378" max="5378" width="16.75" style="1" customWidth="1"/>
    <col min="5379" max="5379" width="12" style="1" customWidth="1"/>
    <col min="5380" max="5381" width="10.625" style="1" customWidth="1"/>
    <col min="5382" max="5382" width="10.5" style="1" bestFit="1" customWidth="1"/>
    <col min="5383" max="5384" width="10.625" style="1" customWidth="1"/>
    <col min="5385" max="5632" width="9" style="1"/>
    <col min="5633" max="5633" width="8.125" style="1" customWidth="1"/>
    <col min="5634" max="5634" width="16.75" style="1" customWidth="1"/>
    <col min="5635" max="5635" width="12" style="1" customWidth="1"/>
    <col min="5636" max="5637" width="10.625" style="1" customWidth="1"/>
    <col min="5638" max="5638" width="10.5" style="1" bestFit="1" customWidth="1"/>
    <col min="5639" max="5640" width="10.625" style="1" customWidth="1"/>
    <col min="5641" max="5888" width="9" style="1"/>
    <col min="5889" max="5889" width="8.125" style="1" customWidth="1"/>
    <col min="5890" max="5890" width="16.75" style="1" customWidth="1"/>
    <col min="5891" max="5891" width="12" style="1" customWidth="1"/>
    <col min="5892" max="5893" width="10.625" style="1" customWidth="1"/>
    <col min="5894" max="5894" width="10.5" style="1" bestFit="1" customWidth="1"/>
    <col min="5895" max="5896" width="10.625" style="1" customWidth="1"/>
    <col min="5897" max="6144" width="9" style="1"/>
    <col min="6145" max="6145" width="8.125" style="1" customWidth="1"/>
    <col min="6146" max="6146" width="16.75" style="1" customWidth="1"/>
    <col min="6147" max="6147" width="12" style="1" customWidth="1"/>
    <col min="6148" max="6149" width="10.625" style="1" customWidth="1"/>
    <col min="6150" max="6150" width="10.5" style="1" bestFit="1" customWidth="1"/>
    <col min="6151" max="6152" width="10.625" style="1" customWidth="1"/>
    <col min="6153" max="6400" width="9" style="1"/>
    <col min="6401" max="6401" width="8.125" style="1" customWidth="1"/>
    <col min="6402" max="6402" width="16.75" style="1" customWidth="1"/>
    <col min="6403" max="6403" width="12" style="1" customWidth="1"/>
    <col min="6404" max="6405" width="10.625" style="1" customWidth="1"/>
    <col min="6406" max="6406" width="10.5" style="1" bestFit="1" customWidth="1"/>
    <col min="6407" max="6408" width="10.625" style="1" customWidth="1"/>
    <col min="6409" max="6656" width="9" style="1"/>
    <col min="6657" max="6657" width="8.125" style="1" customWidth="1"/>
    <col min="6658" max="6658" width="16.75" style="1" customWidth="1"/>
    <col min="6659" max="6659" width="12" style="1" customWidth="1"/>
    <col min="6660" max="6661" width="10.625" style="1" customWidth="1"/>
    <col min="6662" max="6662" width="10.5" style="1" bestFit="1" customWidth="1"/>
    <col min="6663" max="6664" width="10.625" style="1" customWidth="1"/>
    <col min="6665" max="6912" width="9" style="1"/>
    <col min="6913" max="6913" width="8.125" style="1" customWidth="1"/>
    <col min="6914" max="6914" width="16.75" style="1" customWidth="1"/>
    <col min="6915" max="6915" width="12" style="1" customWidth="1"/>
    <col min="6916" max="6917" width="10.625" style="1" customWidth="1"/>
    <col min="6918" max="6918" width="10.5" style="1" bestFit="1" customWidth="1"/>
    <col min="6919" max="6920" width="10.625" style="1" customWidth="1"/>
    <col min="6921" max="7168" width="9" style="1"/>
    <col min="7169" max="7169" width="8.125" style="1" customWidth="1"/>
    <col min="7170" max="7170" width="16.75" style="1" customWidth="1"/>
    <col min="7171" max="7171" width="12" style="1" customWidth="1"/>
    <col min="7172" max="7173" width="10.625" style="1" customWidth="1"/>
    <col min="7174" max="7174" width="10.5" style="1" bestFit="1" customWidth="1"/>
    <col min="7175" max="7176" width="10.625" style="1" customWidth="1"/>
    <col min="7177" max="7424" width="9" style="1"/>
    <col min="7425" max="7425" width="8.125" style="1" customWidth="1"/>
    <col min="7426" max="7426" width="16.75" style="1" customWidth="1"/>
    <col min="7427" max="7427" width="12" style="1" customWidth="1"/>
    <col min="7428" max="7429" width="10.625" style="1" customWidth="1"/>
    <col min="7430" max="7430" width="10.5" style="1" bestFit="1" customWidth="1"/>
    <col min="7431" max="7432" width="10.625" style="1" customWidth="1"/>
    <col min="7433" max="7680" width="9" style="1"/>
    <col min="7681" max="7681" width="8.125" style="1" customWidth="1"/>
    <col min="7682" max="7682" width="16.75" style="1" customWidth="1"/>
    <col min="7683" max="7683" width="12" style="1" customWidth="1"/>
    <col min="7684" max="7685" width="10.625" style="1" customWidth="1"/>
    <col min="7686" max="7686" width="10.5" style="1" bestFit="1" customWidth="1"/>
    <col min="7687" max="7688" width="10.625" style="1" customWidth="1"/>
    <col min="7689" max="7936" width="9" style="1"/>
    <col min="7937" max="7937" width="8.125" style="1" customWidth="1"/>
    <col min="7938" max="7938" width="16.75" style="1" customWidth="1"/>
    <col min="7939" max="7939" width="12" style="1" customWidth="1"/>
    <col min="7940" max="7941" width="10.625" style="1" customWidth="1"/>
    <col min="7942" max="7942" width="10.5" style="1" bestFit="1" customWidth="1"/>
    <col min="7943" max="7944" width="10.625" style="1" customWidth="1"/>
    <col min="7945" max="8192" width="9" style="1"/>
    <col min="8193" max="8193" width="8.125" style="1" customWidth="1"/>
    <col min="8194" max="8194" width="16.75" style="1" customWidth="1"/>
    <col min="8195" max="8195" width="12" style="1" customWidth="1"/>
    <col min="8196" max="8197" width="10.625" style="1" customWidth="1"/>
    <col min="8198" max="8198" width="10.5" style="1" bestFit="1" customWidth="1"/>
    <col min="8199" max="8200" width="10.625" style="1" customWidth="1"/>
    <col min="8201" max="8448" width="9" style="1"/>
    <col min="8449" max="8449" width="8.125" style="1" customWidth="1"/>
    <col min="8450" max="8450" width="16.75" style="1" customWidth="1"/>
    <col min="8451" max="8451" width="12" style="1" customWidth="1"/>
    <col min="8452" max="8453" width="10.625" style="1" customWidth="1"/>
    <col min="8454" max="8454" width="10.5" style="1" bestFit="1" customWidth="1"/>
    <col min="8455" max="8456" width="10.625" style="1" customWidth="1"/>
    <col min="8457" max="8704" width="9" style="1"/>
    <col min="8705" max="8705" width="8.125" style="1" customWidth="1"/>
    <col min="8706" max="8706" width="16.75" style="1" customWidth="1"/>
    <col min="8707" max="8707" width="12" style="1" customWidth="1"/>
    <col min="8708" max="8709" width="10.625" style="1" customWidth="1"/>
    <col min="8710" max="8710" width="10.5" style="1" bestFit="1" customWidth="1"/>
    <col min="8711" max="8712" width="10.625" style="1" customWidth="1"/>
    <col min="8713" max="8960" width="9" style="1"/>
    <col min="8961" max="8961" width="8.125" style="1" customWidth="1"/>
    <col min="8962" max="8962" width="16.75" style="1" customWidth="1"/>
    <col min="8963" max="8963" width="12" style="1" customWidth="1"/>
    <col min="8964" max="8965" width="10.625" style="1" customWidth="1"/>
    <col min="8966" max="8966" width="10.5" style="1" bestFit="1" customWidth="1"/>
    <col min="8967" max="8968" width="10.625" style="1" customWidth="1"/>
    <col min="8969" max="9216" width="9" style="1"/>
    <col min="9217" max="9217" width="8.125" style="1" customWidth="1"/>
    <col min="9218" max="9218" width="16.75" style="1" customWidth="1"/>
    <col min="9219" max="9219" width="12" style="1" customWidth="1"/>
    <col min="9220" max="9221" width="10.625" style="1" customWidth="1"/>
    <col min="9222" max="9222" width="10.5" style="1" bestFit="1" customWidth="1"/>
    <col min="9223" max="9224" width="10.625" style="1" customWidth="1"/>
    <col min="9225" max="9472" width="9" style="1"/>
    <col min="9473" max="9473" width="8.125" style="1" customWidth="1"/>
    <col min="9474" max="9474" width="16.75" style="1" customWidth="1"/>
    <col min="9475" max="9475" width="12" style="1" customWidth="1"/>
    <col min="9476" max="9477" width="10.625" style="1" customWidth="1"/>
    <col min="9478" max="9478" width="10.5" style="1" bestFit="1" customWidth="1"/>
    <col min="9479" max="9480" width="10.625" style="1" customWidth="1"/>
    <col min="9481" max="9728" width="9" style="1"/>
    <col min="9729" max="9729" width="8.125" style="1" customWidth="1"/>
    <col min="9730" max="9730" width="16.75" style="1" customWidth="1"/>
    <col min="9731" max="9731" width="12" style="1" customWidth="1"/>
    <col min="9732" max="9733" width="10.625" style="1" customWidth="1"/>
    <col min="9734" max="9734" width="10.5" style="1" bestFit="1" customWidth="1"/>
    <col min="9735" max="9736" width="10.625" style="1" customWidth="1"/>
    <col min="9737" max="9984" width="9" style="1"/>
    <col min="9985" max="9985" width="8.125" style="1" customWidth="1"/>
    <col min="9986" max="9986" width="16.75" style="1" customWidth="1"/>
    <col min="9987" max="9987" width="12" style="1" customWidth="1"/>
    <col min="9988" max="9989" width="10.625" style="1" customWidth="1"/>
    <col min="9990" max="9990" width="10.5" style="1" bestFit="1" customWidth="1"/>
    <col min="9991" max="9992" width="10.625" style="1" customWidth="1"/>
    <col min="9993" max="10240" width="9" style="1"/>
    <col min="10241" max="10241" width="8.125" style="1" customWidth="1"/>
    <col min="10242" max="10242" width="16.75" style="1" customWidth="1"/>
    <col min="10243" max="10243" width="12" style="1" customWidth="1"/>
    <col min="10244" max="10245" width="10.625" style="1" customWidth="1"/>
    <col min="10246" max="10246" width="10.5" style="1" bestFit="1" customWidth="1"/>
    <col min="10247" max="10248" width="10.625" style="1" customWidth="1"/>
    <col min="10249" max="10496" width="9" style="1"/>
    <col min="10497" max="10497" width="8.125" style="1" customWidth="1"/>
    <col min="10498" max="10498" width="16.75" style="1" customWidth="1"/>
    <col min="10499" max="10499" width="12" style="1" customWidth="1"/>
    <col min="10500" max="10501" width="10.625" style="1" customWidth="1"/>
    <col min="10502" max="10502" width="10.5" style="1" bestFit="1" customWidth="1"/>
    <col min="10503" max="10504" width="10.625" style="1" customWidth="1"/>
    <col min="10505" max="10752" width="9" style="1"/>
    <col min="10753" max="10753" width="8.125" style="1" customWidth="1"/>
    <col min="10754" max="10754" width="16.75" style="1" customWidth="1"/>
    <col min="10755" max="10755" width="12" style="1" customWidth="1"/>
    <col min="10756" max="10757" width="10.625" style="1" customWidth="1"/>
    <col min="10758" max="10758" width="10.5" style="1" bestFit="1" customWidth="1"/>
    <col min="10759" max="10760" width="10.625" style="1" customWidth="1"/>
    <col min="10761" max="11008" width="9" style="1"/>
    <col min="11009" max="11009" width="8.125" style="1" customWidth="1"/>
    <col min="11010" max="11010" width="16.75" style="1" customWidth="1"/>
    <col min="11011" max="11011" width="12" style="1" customWidth="1"/>
    <col min="11012" max="11013" width="10.625" style="1" customWidth="1"/>
    <col min="11014" max="11014" width="10.5" style="1" bestFit="1" customWidth="1"/>
    <col min="11015" max="11016" width="10.625" style="1" customWidth="1"/>
    <col min="11017" max="11264" width="9" style="1"/>
    <col min="11265" max="11265" width="8.125" style="1" customWidth="1"/>
    <col min="11266" max="11266" width="16.75" style="1" customWidth="1"/>
    <col min="11267" max="11267" width="12" style="1" customWidth="1"/>
    <col min="11268" max="11269" width="10.625" style="1" customWidth="1"/>
    <col min="11270" max="11270" width="10.5" style="1" bestFit="1" customWidth="1"/>
    <col min="11271" max="11272" width="10.625" style="1" customWidth="1"/>
    <col min="11273" max="11520" width="9" style="1"/>
    <col min="11521" max="11521" width="8.125" style="1" customWidth="1"/>
    <col min="11522" max="11522" width="16.75" style="1" customWidth="1"/>
    <col min="11523" max="11523" width="12" style="1" customWidth="1"/>
    <col min="11524" max="11525" width="10.625" style="1" customWidth="1"/>
    <col min="11526" max="11526" width="10.5" style="1" bestFit="1" customWidth="1"/>
    <col min="11527" max="11528" width="10.625" style="1" customWidth="1"/>
    <col min="11529" max="11776" width="9" style="1"/>
    <col min="11777" max="11777" width="8.125" style="1" customWidth="1"/>
    <col min="11778" max="11778" width="16.75" style="1" customWidth="1"/>
    <col min="11779" max="11779" width="12" style="1" customWidth="1"/>
    <col min="11780" max="11781" width="10.625" style="1" customWidth="1"/>
    <col min="11782" max="11782" width="10.5" style="1" bestFit="1" customWidth="1"/>
    <col min="11783" max="11784" width="10.625" style="1" customWidth="1"/>
    <col min="11785" max="12032" width="9" style="1"/>
    <col min="12033" max="12033" width="8.125" style="1" customWidth="1"/>
    <col min="12034" max="12034" width="16.75" style="1" customWidth="1"/>
    <col min="12035" max="12035" width="12" style="1" customWidth="1"/>
    <col min="12036" max="12037" width="10.625" style="1" customWidth="1"/>
    <col min="12038" max="12038" width="10.5" style="1" bestFit="1" customWidth="1"/>
    <col min="12039" max="12040" width="10.625" style="1" customWidth="1"/>
    <col min="12041" max="12288" width="9" style="1"/>
    <col min="12289" max="12289" width="8.125" style="1" customWidth="1"/>
    <col min="12290" max="12290" width="16.75" style="1" customWidth="1"/>
    <col min="12291" max="12291" width="12" style="1" customWidth="1"/>
    <col min="12292" max="12293" width="10.625" style="1" customWidth="1"/>
    <col min="12294" max="12294" width="10.5" style="1" bestFit="1" customWidth="1"/>
    <col min="12295" max="12296" width="10.625" style="1" customWidth="1"/>
    <col min="12297" max="12544" width="9" style="1"/>
    <col min="12545" max="12545" width="8.125" style="1" customWidth="1"/>
    <col min="12546" max="12546" width="16.75" style="1" customWidth="1"/>
    <col min="12547" max="12547" width="12" style="1" customWidth="1"/>
    <col min="12548" max="12549" width="10.625" style="1" customWidth="1"/>
    <col min="12550" max="12550" width="10.5" style="1" bestFit="1" customWidth="1"/>
    <col min="12551" max="12552" width="10.625" style="1" customWidth="1"/>
    <col min="12553" max="12800" width="9" style="1"/>
    <col min="12801" max="12801" width="8.125" style="1" customWidth="1"/>
    <col min="12802" max="12802" width="16.75" style="1" customWidth="1"/>
    <col min="12803" max="12803" width="12" style="1" customWidth="1"/>
    <col min="12804" max="12805" width="10.625" style="1" customWidth="1"/>
    <col min="12806" max="12806" width="10.5" style="1" bestFit="1" customWidth="1"/>
    <col min="12807" max="12808" width="10.625" style="1" customWidth="1"/>
    <col min="12809" max="13056" width="9" style="1"/>
    <col min="13057" max="13057" width="8.125" style="1" customWidth="1"/>
    <col min="13058" max="13058" width="16.75" style="1" customWidth="1"/>
    <col min="13059" max="13059" width="12" style="1" customWidth="1"/>
    <col min="13060" max="13061" width="10.625" style="1" customWidth="1"/>
    <col min="13062" max="13062" width="10.5" style="1" bestFit="1" customWidth="1"/>
    <col min="13063" max="13064" width="10.625" style="1" customWidth="1"/>
    <col min="13065" max="13312" width="9" style="1"/>
    <col min="13313" max="13313" width="8.125" style="1" customWidth="1"/>
    <col min="13314" max="13314" width="16.75" style="1" customWidth="1"/>
    <col min="13315" max="13315" width="12" style="1" customWidth="1"/>
    <col min="13316" max="13317" width="10.625" style="1" customWidth="1"/>
    <col min="13318" max="13318" width="10.5" style="1" bestFit="1" customWidth="1"/>
    <col min="13319" max="13320" width="10.625" style="1" customWidth="1"/>
    <col min="13321" max="13568" width="9" style="1"/>
    <col min="13569" max="13569" width="8.125" style="1" customWidth="1"/>
    <col min="13570" max="13570" width="16.75" style="1" customWidth="1"/>
    <col min="13571" max="13571" width="12" style="1" customWidth="1"/>
    <col min="13572" max="13573" width="10.625" style="1" customWidth="1"/>
    <col min="13574" max="13574" width="10.5" style="1" bestFit="1" customWidth="1"/>
    <col min="13575" max="13576" width="10.625" style="1" customWidth="1"/>
    <col min="13577" max="13824" width="9" style="1"/>
    <col min="13825" max="13825" width="8.125" style="1" customWidth="1"/>
    <col min="13826" max="13826" width="16.75" style="1" customWidth="1"/>
    <col min="13827" max="13827" width="12" style="1" customWidth="1"/>
    <col min="13828" max="13829" width="10.625" style="1" customWidth="1"/>
    <col min="13830" max="13830" width="10.5" style="1" bestFit="1" customWidth="1"/>
    <col min="13831" max="13832" width="10.625" style="1" customWidth="1"/>
    <col min="13833" max="14080" width="9" style="1"/>
    <col min="14081" max="14081" width="8.125" style="1" customWidth="1"/>
    <col min="14082" max="14082" width="16.75" style="1" customWidth="1"/>
    <col min="14083" max="14083" width="12" style="1" customWidth="1"/>
    <col min="14084" max="14085" width="10.625" style="1" customWidth="1"/>
    <col min="14086" max="14086" width="10.5" style="1" bestFit="1" customWidth="1"/>
    <col min="14087" max="14088" width="10.625" style="1" customWidth="1"/>
    <col min="14089" max="14336" width="9" style="1"/>
    <col min="14337" max="14337" width="8.125" style="1" customWidth="1"/>
    <col min="14338" max="14338" width="16.75" style="1" customWidth="1"/>
    <col min="14339" max="14339" width="12" style="1" customWidth="1"/>
    <col min="14340" max="14341" width="10.625" style="1" customWidth="1"/>
    <col min="14342" max="14342" width="10.5" style="1" bestFit="1" customWidth="1"/>
    <col min="14343" max="14344" width="10.625" style="1" customWidth="1"/>
    <col min="14345" max="14592" width="9" style="1"/>
    <col min="14593" max="14593" width="8.125" style="1" customWidth="1"/>
    <col min="14594" max="14594" width="16.75" style="1" customWidth="1"/>
    <col min="14595" max="14595" width="12" style="1" customWidth="1"/>
    <col min="14596" max="14597" width="10.625" style="1" customWidth="1"/>
    <col min="14598" max="14598" width="10.5" style="1" bestFit="1" customWidth="1"/>
    <col min="14599" max="14600" width="10.625" style="1" customWidth="1"/>
    <col min="14601" max="14848" width="9" style="1"/>
    <col min="14849" max="14849" width="8.125" style="1" customWidth="1"/>
    <col min="14850" max="14850" width="16.75" style="1" customWidth="1"/>
    <col min="14851" max="14851" width="12" style="1" customWidth="1"/>
    <col min="14852" max="14853" width="10.625" style="1" customWidth="1"/>
    <col min="14854" max="14854" width="10.5" style="1" bestFit="1" customWidth="1"/>
    <col min="14855" max="14856" width="10.625" style="1" customWidth="1"/>
    <col min="14857" max="15104" width="9" style="1"/>
    <col min="15105" max="15105" width="8.125" style="1" customWidth="1"/>
    <col min="15106" max="15106" width="16.75" style="1" customWidth="1"/>
    <col min="15107" max="15107" width="12" style="1" customWidth="1"/>
    <col min="15108" max="15109" width="10.625" style="1" customWidth="1"/>
    <col min="15110" max="15110" width="10.5" style="1" bestFit="1" customWidth="1"/>
    <col min="15111" max="15112" width="10.625" style="1" customWidth="1"/>
    <col min="15113" max="15360" width="9" style="1"/>
    <col min="15361" max="15361" width="8.125" style="1" customWidth="1"/>
    <col min="15362" max="15362" width="16.75" style="1" customWidth="1"/>
    <col min="15363" max="15363" width="12" style="1" customWidth="1"/>
    <col min="15364" max="15365" width="10.625" style="1" customWidth="1"/>
    <col min="15366" max="15366" width="10.5" style="1" bestFit="1" customWidth="1"/>
    <col min="15367" max="15368" width="10.625" style="1" customWidth="1"/>
    <col min="15369" max="15616" width="9" style="1"/>
    <col min="15617" max="15617" width="8.125" style="1" customWidth="1"/>
    <col min="15618" max="15618" width="16.75" style="1" customWidth="1"/>
    <col min="15619" max="15619" width="12" style="1" customWidth="1"/>
    <col min="15620" max="15621" width="10.625" style="1" customWidth="1"/>
    <col min="15622" max="15622" width="10.5" style="1" bestFit="1" customWidth="1"/>
    <col min="15623" max="15624" width="10.625" style="1" customWidth="1"/>
    <col min="15625" max="15872" width="9" style="1"/>
    <col min="15873" max="15873" width="8.125" style="1" customWidth="1"/>
    <col min="15874" max="15874" width="16.75" style="1" customWidth="1"/>
    <col min="15875" max="15875" width="12" style="1" customWidth="1"/>
    <col min="15876" max="15877" width="10.625" style="1" customWidth="1"/>
    <col min="15878" max="15878" width="10.5" style="1" bestFit="1" customWidth="1"/>
    <col min="15879" max="15880" width="10.625" style="1" customWidth="1"/>
    <col min="15881" max="16128" width="9" style="1"/>
    <col min="16129" max="16129" width="8.125" style="1" customWidth="1"/>
    <col min="16130" max="16130" width="16.75" style="1" customWidth="1"/>
    <col min="16131" max="16131" width="12" style="1" customWidth="1"/>
    <col min="16132" max="16133" width="10.625" style="1" customWidth="1"/>
    <col min="16134" max="16134" width="10.5" style="1" bestFit="1" customWidth="1"/>
    <col min="16135" max="16136" width="10.625" style="1" customWidth="1"/>
    <col min="16137" max="16384" width="9" style="1"/>
  </cols>
  <sheetData>
    <row r="1" spans="1:17" ht="30" customHeight="1">
      <c r="A1" s="116" t="s">
        <v>119</v>
      </c>
      <c r="B1" s="117"/>
      <c r="C1" s="117"/>
      <c r="D1" s="117"/>
      <c r="E1" s="117"/>
      <c r="F1" s="117"/>
      <c r="G1" s="117"/>
      <c r="H1" s="117"/>
      <c r="I1" s="118"/>
    </row>
    <row r="2" spans="1:17" ht="24.75" customHeight="1">
      <c r="A2" s="73" t="s">
        <v>90</v>
      </c>
      <c r="B2" s="74"/>
      <c r="C2" s="74"/>
      <c r="D2" s="74"/>
      <c r="E2" s="74"/>
      <c r="F2" s="74"/>
      <c r="G2" s="74"/>
      <c r="H2" s="74"/>
      <c r="I2" s="119"/>
    </row>
    <row r="3" spans="1:17" ht="24.75" customHeight="1">
      <c r="A3" s="120" t="s">
        <v>91</v>
      </c>
      <c r="B3" s="121"/>
      <c r="C3" s="37" t="s">
        <v>92</v>
      </c>
      <c r="D3" s="37" t="s">
        <v>93</v>
      </c>
      <c r="E3" s="37" t="s">
        <v>94</v>
      </c>
      <c r="F3" s="37" t="s">
        <v>95</v>
      </c>
      <c r="G3" s="37" t="s">
        <v>96</v>
      </c>
      <c r="H3" s="37" t="s">
        <v>97</v>
      </c>
      <c r="I3" s="41" t="s">
        <v>98</v>
      </c>
    </row>
    <row r="4" spans="1:17" ht="24.75" customHeight="1">
      <c r="A4" s="73" t="s">
        <v>99</v>
      </c>
      <c r="B4" s="74"/>
      <c r="C4" s="38">
        <v>34000</v>
      </c>
      <c r="D4" s="38">
        <v>42000</v>
      </c>
      <c r="E4" s="38">
        <v>52000</v>
      </c>
      <c r="F4" s="38">
        <v>62000</v>
      </c>
      <c r="G4" s="38">
        <v>72000</v>
      </c>
      <c r="H4" s="38">
        <v>85000</v>
      </c>
      <c r="I4" s="42">
        <v>100000</v>
      </c>
    </row>
    <row r="5" spans="1:17" ht="24.75" customHeight="1">
      <c r="A5" s="73" t="s">
        <v>100</v>
      </c>
      <c r="B5" s="74"/>
      <c r="C5" s="38">
        <v>3400</v>
      </c>
      <c r="D5" s="38">
        <v>4200</v>
      </c>
      <c r="E5" s="38">
        <v>5200</v>
      </c>
      <c r="F5" s="38">
        <v>6200</v>
      </c>
      <c r="G5" s="38">
        <v>7200</v>
      </c>
      <c r="H5" s="38">
        <v>8500</v>
      </c>
      <c r="I5" s="42">
        <v>10000</v>
      </c>
    </row>
    <row r="6" spans="1:17" ht="24.75" customHeight="1">
      <c r="A6" s="115" t="s">
        <v>77</v>
      </c>
      <c r="B6" s="35" t="s">
        <v>78</v>
      </c>
      <c r="C6" s="39" t="s">
        <v>101</v>
      </c>
      <c r="D6" s="39" t="s">
        <v>102</v>
      </c>
      <c r="E6" s="39" t="s">
        <v>103</v>
      </c>
      <c r="F6" s="39" t="s">
        <v>104</v>
      </c>
      <c r="G6" s="39" t="s">
        <v>105</v>
      </c>
      <c r="H6" s="39" t="s">
        <v>106</v>
      </c>
      <c r="I6" s="43" t="s">
        <v>107</v>
      </c>
    </row>
    <row r="7" spans="1:17" ht="24.75" customHeight="1">
      <c r="A7" s="115"/>
      <c r="B7" s="35" t="s">
        <v>79</v>
      </c>
      <c r="C7" s="39" t="s">
        <v>80</v>
      </c>
      <c r="D7" s="39" t="s">
        <v>80</v>
      </c>
      <c r="E7" s="39" t="s">
        <v>108</v>
      </c>
      <c r="F7" s="39" t="s">
        <v>109</v>
      </c>
      <c r="G7" s="39" t="s">
        <v>110</v>
      </c>
      <c r="H7" s="39" t="s">
        <v>111</v>
      </c>
      <c r="I7" s="43" t="s">
        <v>112</v>
      </c>
    </row>
    <row r="8" spans="1:17" ht="38.25" customHeight="1">
      <c r="A8" s="115"/>
      <c r="B8" s="40" t="s">
        <v>125</v>
      </c>
      <c r="C8" s="51" t="s">
        <v>130</v>
      </c>
      <c r="D8" s="51" t="s">
        <v>131</v>
      </c>
      <c r="E8" s="51" t="s">
        <v>132</v>
      </c>
      <c r="F8" s="51" t="s">
        <v>133</v>
      </c>
      <c r="G8" s="51" t="s">
        <v>134</v>
      </c>
      <c r="H8" s="51" t="s">
        <v>135</v>
      </c>
      <c r="I8" s="69" t="s">
        <v>136</v>
      </c>
    </row>
    <row r="9" spans="1:17" ht="24.75" customHeight="1">
      <c r="A9" s="73" t="s">
        <v>81</v>
      </c>
      <c r="B9" s="74"/>
      <c r="C9" s="110">
        <v>660000</v>
      </c>
      <c r="D9" s="110"/>
      <c r="E9" s="110"/>
      <c r="F9" s="110"/>
      <c r="G9" s="110"/>
      <c r="H9" s="110"/>
      <c r="I9" s="111"/>
    </row>
    <row r="10" spans="1:17" ht="24.75" customHeight="1">
      <c r="A10" s="112" t="s">
        <v>113</v>
      </c>
      <c r="B10" s="113"/>
      <c r="C10" s="50">
        <f>$C$9/36</f>
        <v>18333.333333333332</v>
      </c>
      <c r="D10" s="50">
        <f t="shared" ref="D10:I10" si="0">$C$9/36</f>
        <v>18333.333333333332</v>
      </c>
      <c r="E10" s="50">
        <f t="shared" si="0"/>
        <v>18333.333333333332</v>
      </c>
      <c r="F10" s="50">
        <f t="shared" si="0"/>
        <v>18333.333333333332</v>
      </c>
      <c r="G10" s="50">
        <f t="shared" si="0"/>
        <v>18333.333333333332</v>
      </c>
      <c r="H10" s="50">
        <f t="shared" si="0"/>
        <v>18333.333333333332</v>
      </c>
      <c r="I10" s="70">
        <f t="shared" si="0"/>
        <v>18333.333333333332</v>
      </c>
    </row>
    <row r="11" spans="1:17" ht="24.75" customHeight="1">
      <c r="A11" s="73" t="s">
        <v>114</v>
      </c>
      <c r="B11" s="74"/>
      <c r="C11" s="52">
        <v>-3750</v>
      </c>
      <c r="D11" s="52">
        <v>-3750</v>
      </c>
      <c r="E11" s="52">
        <v>-3750</v>
      </c>
      <c r="F11" s="52">
        <v>-5000</v>
      </c>
      <c r="G11" s="52">
        <v>-5000</v>
      </c>
      <c r="H11" s="52">
        <v>-5000</v>
      </c>
      <c r="I11" s="71">
        <v>-5000</v>
      </c>
    </row>
    <row r="12" spans="1:17" ht="24.75" customHeight="1" thickBot="1">
      <c r="A12" s="73" t="s">
        <v>115</v>
      </c>
      <c r="B12" s="74"/>
      <c r="C12" s="53">
        <v>-7700</v>
      </c>
      <c r="D12" s="53">
        <v>-11550</v>
      </c>
      <c r="E12" s="53">
        <v>-14850</v>
      </c>
      <c r="F12" s="53">
        <v>-17600</v>
      </c>
      <c r="G12" s="53">
        <v>-19800</v>
      </c>
      <c r="H12" s="53">
        <v>-22000</v>
      </c>
      <c r="I12" s="72">
        <v>-26400</v>
      </c>
    </row>
    <row r="13" spans="1:17" ht="24.75" customHeight="1">
      <c r="A13" s="73" t="s">
        <v>116</v>
      </c>
      <c r="B13" s="114"/>
      <c r="C13" s="44">
        <f>C10+C11+C12</f>
        <v>6883.3333333333321</v>
      </c>
      <c r="D13" s="45">
        <f t="shared" ref="D13:I13" si="1">D10+D11+D12</f>
        <v>3033.3333333333321</v>
      </c>
      <c r="E13" s="45">
        <f t="shared" si="1"/>
        <v>-266.66666666666788</v>
      </c>
      <c r="F13" s="45">
        <f t="shared" si="1"/>
        <v>-4266.6666666666679</v>
      </c>
      <c r="G13" s="45">
        <f t="shared" si="1"/>
        <v>-6466.6666666666679</v>
      </c>
      <c r="H13" s="45">
        <f t="shared" si="1"/>
        <v>-8666.6666666666679</v>
      </c>
      <c r="I13" s="46">
        <f t="shared" si="1"/>
        <v>-13066.666666666668</v>
      </c>
      <c r="K13" s="36"/>
      <c r="L13" s="36"/>
      <c r="M13" s="36"/>
      <c r="N13" s="36"/>
      <c r="O13" s="36"/>
      <c r="P13" s="36"/>
      <c r="Q13" s="36"/>
    </row>
    <row r="14" spans="1:17" ht="24.75" customHeight="1" thickBot="1">
      <c r="A14" s="102" t="s">
        <v>117</v>
      </c>
      <c r="B14" s="103"/>
      <c r="C14" s="47">
        <f>C4+C5+C10+C11+C12</f>
        <v>44283.333333333328</v>
      </c>
      <c r="D14" s="48">
        <f t="shared" ref="D14:I14" si="2">D4+D5+D10+D11+D12</f>
        <v>49233.333333333328</v>
      </c>
      <c r="E14" s="48">
        <f t="shared" si="2"/>
        <v>56933.333333333328</v>
      </c>
      <c r="F14" s="48">
        <f t="shared" si="2"/>
        <v>63933.333333333328</v>
      </c>
      <c r="G14" s="48">
        <f t="shared" si="2"/>
        <v>72733.333333333328</v>
      </c>
      <c r="H14" s="48">
        <f t="shared" si="2"/>
        <v>84833.333333333328</v>
      </c>
      <c r="I14" s="49">
        <f t="shared" si="2"/>
        <v>96933.333333333328</v>
      </c>
    </row>
    <row r="15" spans="1:17" ht="93" customHeight="1" thickBot="1">
      <c r="A15" s="104" t="s">
        <v>127</v>
      </c>
      <c r="B15" s="105"/>
      <c r="C15" s="106"/>
      <c r="D15" s="106"/>
      <c r="E15" s="106"/>
      <c r="F15" s="106"/>
      <c r="G15" s="106"/>
      <c r="H15" s="106"/>
      <c r="I15" s="107"/>
    </row>
    <row r="16" spans="1:17" ht="24.75" customHeight="1"/>
    <row r="17" ht="24.75" customHeight="1"/>
    <row r="18" ht="24.75" customHeight="1"/>
    <row r="19" ht="106.5" customHeight="1"/>
  </sheetData>
  <mergeCells count="14">
    <mergeCell ref="A10:B10"/>
    <mergeCell ref="A4:B4"/>
    <mergeCell ref="A9:B9"/>
    <mergeCell ref="C9:I9"/>
    <mergeCell ref="A1:I1"/>
    <mergeCell ref="A2:I2"/>
    <mergeCell ref="A5:B5"/>
    <mergeCell ref="A6:A8"/>
    <mergeCell ref="A3:B3"/>
    <mergeCell ref="A15:I15"/>
    <mergeCell ref="A12:B12"/>
    <mergeCell ref="A13:B13"/>
    <mergeCell ref="A14:B14"/>
    <mergeCell ref="A11:B11"/>
  </mergeCells>
  <phoneticPr fontId="3" type="noConversion"/>
  <printOptions verticalCentered="1"/>
  <pageMargins left="0.70866141732283472" right="0.70866141732283472" top="0.19685039370078741" bottom="0.19685039370078741" header="0.19685039370078741" footer="0.19685039370078741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I19"/>
  <sheetViews>
    <sheetView workbookViewId="0">
      <selection activeCell="N15" sqref="N15"/>
    </sheetView>
  </sheetViews>
  <sheetFormatPr defaultRowHeight="16.5"/>
  <cols>
    <col min="1" max="1" width="8.125" style="1" customWidth="1"/>
    <col min="2" max="2" width="16.75" style="1" customWidth="1"/>
    <col min="3" max="3" width="12" style="1" customWidth="1"/>
    <col min="4" max="5" width="10.625" style="1" customWidth="1"/>
    <col min="6" max="6" width="10.5" style="1" bestFit="1" customWidth="1"/>
    <col min="7" max="8" width="10.625" style="1" customWidth="1"/>
    <col min="9" max="256" width="9" style="1"/>
    <col min="257" max="257" width="8.125" style="1" customWidth="1"/>
    <col min="258" max="258" width="16.75" style="1" customWidth="1"/>
    <col min="259" max="259" width="12" style="1" customWidth="1"/>
    <col min="260" max="261" width="10.625" style="1" customWidth="1"/>
    <col min="262" max="262" width="10.5" style="1" bestFit="1" customWidth="1"/>
    <col min="263" max="264" width="10.625" style="1" customWidth="1"/>
    <col min="265" max="512" width="9" style="1"/>
    <col min="513" max="513" width="8.125" style="1" customWidth="1"/>
    <col min="514" max="514" width="16.75" style="1" customWidth="1"/>
    <col min="515" max="515" width="12" style="1" customWidth="1"/>
    <col min="516" max="517" width="10.625" style="1" customWidth="1"/>
    <col min="518" max="518" width="10.5" style="1" bestFit="1" customWidth="1"/>
    <col min="519" max="520" width="10.625" style="1" customWidth="1"/>
    <col min="521" max="768" width="9" style="1"/>
    <col min="769" max="769" width="8.125" style="1" customWidth="1"/>
    <col min="770" max="770" width="16.75" style="1" customWidth="1"/>
    <col min="771" max="771" width="12" style="1" customWidth="1"/>
    <col min="772" max="773" width="10.625" style="1" customWidth="1"/>
    <col min="774" max="774" width="10.5" style="1" bestFit="1" customWidth="1"/>
    <col min="775" max="776" width="10.625" style="1" customWidth="1"/>
    <col min="777" max="1024" width="9" style="1"/>
    <col min="1025" max="1025" width="8.125" style="1" customWidth="1"/>
    <col min="1026" max="1026" width="16.75" style="1" customWidth="1"/>
    <col min="1027" max="1027" width="12" style="1" customWidth="1"/>
    <col min="1028" max="1029" width="10.625" style="1" customWidth="1"/>
    <col min="1030" max="1030" width="10.5" style="1" bestFit="1" customWidth="1"/>
    <col min="1031" max="1032" width="10.625" style="1" customWidth="1"/>
    <col min="1033" max="1280" width="9" style="1"/>
    <col min="1281" max="1281" width="8.125" style="1" customWidth="1"/>
    <col min="1282" max="1282" width="16.75" style="1" customWidth="1"/>
    <col min="1283" max="1283" width="12" style="1" customWidth="1"/>
    <col min="1284" max="1285" width="10.625" style="1" customWidth="1"/>
    <col min="1286" max="1286" width="10.5" style="1" bestFit="1" customWidth="1"/>
    <col min="1287" max="1288" width="10.625" style="1" customWidth="1"/>
    <col min="1289" max="1536" width="9" style="1"/>
    <col min="1537" max="1537" width="8.125" style="1" customWidth="1"/>
    <col min="1538" max="1538" width="16.75" style="1" customWidth="1"/>
    <col min="1539" max="1539" width="12" style="1" customWidth="1"/>
    <col min="1540" max="1541" width="10.625" style="1" customWidth="1"/>
    <col min="1542" max="1542" width="10.5" style="1" bestFit="1" customWidth="1"/>
    <col min="1543" max="1544" width="10.625" style="1" customWidth="1"/>
    <col min="1545" max="1792" width="9" style="1"/>
    <col min="1793" max="1793" width="8.125" style="1" customWidth="1"/>
    <col min="1794" max="1794" width="16.75" style="1" customWidth="1"/>
    <col min="1795" max="1795" width="12" style="1" customWidth="1"/>
    <col min="1796" max="1797" width="10.625" style="1" customWidth="1"/>
    <col min="1798" max="1798" width="10.5" style="1" bestFit="1" customWidth="1"/>
    <col min="1799" max="1800" width="10.625" style="1" customWidth="1"/>
    <col min="1801" max="2048" width="9" style="1"/>
    <col min="2049" max="2049" width="8.125" style="1" customWidth="1"/>
    <col min="2050" max="2050" width="16.75" style="1" customWidth="1"/>
    <col min="2051" max="2051" width="12" style="1" customWidth="1"/>
    <col min="2052" max="2053" width="10.625" style="1" customWidth="1"/>
    <col min="2054" max="2054" width="10.5" style="1" bestFit="1" customWidth="1"/>
    <col min="2055" max="2056" width="10.625" style="1" customWidth="1"/>
    <col min="2057" max="2304" width="9" style="1"/>
    <col min="2305" max="2305" width="8.125" style="1" customWidth="1"/>
    <col min="2306" max="2306" width="16.75" style="1" customWidth="1"/>
    <col min="2307" max="2307" width="12" style="1" customWidth="1"/>
    <col min="2308" max="2309" width="10.625" style="1" customWidth="1"/>
    <col min="2310" max="2310" width="10.5" style="1" bestFit="1" customWidth="1"/>
    <col min="2311" max="2312" width="10.625" style="1" customWidth="1"/>
    <col min="2313" max="2560" width="9" style="1"/>
    <col min="2561" max="2561" width="8.125" style="1" customWidth="1"/>
    <col min="2562" max="2562" width="16.75" style="1" customWidth="1"/>
    <col min="2563" max="2563" width="12" style="1" customWidth="1"/>
    <col min="2564" max="2565" width="10.625" style="1" customWidth="1"/>
    <col min="2566" max="2566" width="10.5" style="1" bestFit="1" customWidth="1"/>
    <col min="2567" max="2568" width="10.625" style="1" customWidth="1"/>
    <col min="2569" max="2816" width="9" style="1"/>
    <col min="2817" max="2817" width="8.125" style="1" customWidth="1"/>
    <col min="2818" max="2818" width="16.75" style="1" customWidth="1"/>
    <col min="2819" max="2819" width="12" style="1" customWidth="1"/>
    <col min="2820" max="2821" width="10.625" style="1" customWidth="1"/>
    <col min="2822" max="2822" width="10.5" style="1" bestFit="1" customWidth="1"/>
    <col min="2823" max="2824" width="10.625" style="1" customWidth="1"/>
    <col min="2825" max="3072" width="9" style="1"/>
    <col min="3073" max="3073" width="8.125" style="1" customWidth="1"/>
    <col min="3074" max="3074" width="16.75" style="1" customWidth="1"/>
    <col min="3075" max="3075" width="12" style="1" customWidth="1"/>
    <col min="3076" max="3077" width="10.625" style="1" customWidth="1"/>
    <col min="3078" max="3078" width="10.5" style="1" bestFit="1" customWidth="1"/>
    <col min="3079" max="3080" width="10.625" style="1" customWidth="1"/>
    <col min="3081" max="3328" width="9" style="1"/>
    <col min="3329" max="3329" width="8.125" style="1" customWidth="1"/>
    <col min="3330" max="3330" width="16.75" style="1" customWidth="1"/>
    <col min="3331" max="3331" width="12" style="1" customWidth="1"/>
    <col min="3332" max="3333" width="10.625" style="1" customWidth="1"/>
    <col min="3334" max="3334" width="10.5" style="1" bestFit="1" customWidth="1"/>
    <col min="3335" max="3336" width="10.625" style="1" customWidth="1"/>
    <col min="3337" max="3584" width="9" style="1"/>
    <col min="3585" max="3585" width="8.125" style="1" customWidth="1"/>
    <col min="3586" max="3586" width="16.75" style="1" customWidth="1"/>
    <col min="3587" max="3587" width="12" style="1" customWidth="1"/>
    <col min="3588" max="3589" width="10.625" style="1" customWidth="1"/>
    <col min="3590" max="3590" width="10.5" style="1" bestFit="1" customWidth="1"/>
    <col min="3591" max="3592" width="10.625" style="1" customWidth="1"/>
    <col min="3593" max="3840" width="9" style="1"/>
    <col min="3841" max="3841" width="8.125" style="1" customWidth="1"/>
    <col min="3842" max="3842" width="16.75" style="1" customWidth="1"/>
    <col min="3843" max="3843" width="12" style="1" customWidth="1"/>
    <col min="3844" max="3845" width="10.625" style="1" customWidth="1"/>
    <col min="3846" max="3846" width="10.5" style="1" bestFit="1" customWidth="1"/>
    <col min="3847" max="3848" width="10.625" style="1" customWidth="1"/>
    <col min="3849" max="4096" width="9" style="1"/>
    <col min="4097" max="4097" width="8.125" style="1" customWidth="1"/>
    <col min="4098" max="4098" width="16.75" style="1" customWidth="1"/>
    <col min="4099" max="4099" width="12" style="1" customWidth="1"/>
    <col min="4100" max="4101" width="10.625" style="1" customWidth="1"/>
    <col min="4102" max="4102" width="10.5" style="1" bestFit="1" customWidth="1"/>
    <col min="4103" max="4104" width="10.625" style="1" customWidth="1"/>
    <col min="4105" max="4352" width="9" style="1"/>
    <col min="4353" max="4353" width="8.125" style="1" customWidth="1"/>
    <col min="4354" max="4354" width="16.75" style="1" customWidth="1"/>
    <col min="4355" max="4355" width="12" style="1" customWidth="1"/>
    <col min="4356" max="4357" width="10.625" style="1" customWidth="1"/>
    <col min="4358" max="4358" width="10.5" style="1" bestFit="1" customWidth="1"/>
    <col min="4359" max="4360" width="10.625" style="1" customWidth="1"/>
    <col min="4361" max="4608" width="9" style="1"/>
    <col min="4609" max="4609" width="8.125" style="1" customWidth="1"/>
    <col min="4610" max="4610" width="16.75" style="1" customWidth="1"/>
    <col min="4611" max="4611" width="12" style="1" customWidth="1"/>
    <col min="4612" max="4613" width="10.625" style="1" customWidth="1"/>
    <col min="4614" max="4614" width="10.5" style="1" bestFit="1" customWidth="1"/>
    <col min="4615" max="4616" width="10.625" style="1" customWidth="1"/>
    <col min="4617" max="4864" width="9" style="1"/>
    <col min="4865" max="4865" width="8.125" style="1" customWidth="1"/>
    <col min="4866" max="4866" width="16.75" style="1" customWidth="1"/>
    <col min="4867" max="4867" width="12" style="1" customWidth="1"/>
    <col min="4868" max="4869" width="10.625" style="1" customWidth="1"/>
    <col min="4870" max="4870" width="10.5" style="1" bestFit="1" customWidth="1"/>
    <col min="4871" max="4872" width="10.625" style="1" customWidth="1"/>
    <col min="4873" max="5120" width="9" style="1"/>
    <col min="5121" max="5121" width="8.125" style="1" customWidth="1"/>
    <col min="5122" max="5122" width="16.75" style="1" customWidth="1"/>
    <col min="5123" max="5123" width="12" style="1" customWidth="1"/>
    <col min="5124" max="5125" width="10.625" style="1" customWidth="1"/>
    <col min="5126" max="5126" width="10.5" style="1" bestFit="1" customWidth="1"/>
    <col min="5127" max="5128" width="10.625" style="1" customWidth="1"/>
    <col min="5129" max="5376" width="9" style="1"/>
    <col min="5377" max="5377" width="8.125" style="1" customWidth="1"/>
    <col min="5378" max="5378" width="16.75" style="1" customWidth="1"/>
    <col min="5379" max="5379" width="12" style="1" customWidth="1"/>
    <col min="5380" max="5381" width="10.625" style="1" customWidth="1"/>
    <col min="5382" max="5382" width="10.5" style="1" bestFit="1" customWidth="1"/>
    <col min="5383" max="5384" width="10.625" style="1" customWidth="1"/>
    <col min="5385" max="5632" width="9" style="1"/>
    <col min="5633" max="5633" width="8.125" style="1" customWidth="1"/>
    <col min="5634" max="5634" width="16.75" style="1" customWidth="1"/>
    <col min="5635" max="5635" width="12" style="1" customWidth="1"/>
    <col min="5636" max="5637" width="10.625" style="1" customWidth="1"/>
    <col min="5638" max="5638" width="10.5" style="1" bestFit="1" customWidth="1"/>
    <col min="5639" max="5640" width="10.625" style="1" customWidth="1"/>
    <col min="5641" max="5888" width="9" style="1"/>
    <col min="5889" max="5889" width="8.125" style="1" customWidth="1"/>
    <col min="5890" max="5890" width="16.75" style="1" customWidth="1"/>
    <col min="5891" max="5891" width="12" style="1" customWidth="1"/>
    <col min="5892" max="5893" width="10.625" style="1" customWidth="1"/>
    <col min="5894" max="5894" width="10.5" style="1" bestFit="1" customWidth="1"/>
    <col min="5895" max="5896" width="10.625" style="1" customWidth="1"/>
    <col min="5897" max="6144" width="9" style="1"/>
    <col min="6145" max="6145" width="8.125" style="1" customWidth="1"/>
    <col min="6146" max="6146" width="16.75" style="1" customWidth="1"/>
    <col min="6147" max="6147" width="12" style="1" customWidth="1"/>
    <col min="6148" max="6149" width="10.625" style="1" customWidth="1"/>
    <col min="6150" max="6150" width="10.5" style="1" bestFit="1" customWidth="1"/>
    <col min="6151" max="6152" width="10.625" style="1" customWidth="1"/>
    <col min="6153" max="6400" width="9" style="1"/>
    <col min="6401" max="6401" width="8.125" style="1" customWidth="1"/>
    <col min="6402" max="6402" width="16.75" style="1" customWidth="1"/>
    <col min="6403" max="6403" width="12" style="1" customWidth="1"/>
    <col min="6404" max="6405" width="10.625" style="1" customWidth="1"/>
    <col min="6406" max="6406" width="10.5" style="1" bestFit="1" customWidth="1"/>
    <col min="6407" max="6408" width="10.625" style="1" customWidth="1"/>
    <col min="6409" max="6656" width="9" style="1"/>
    <col min="6657" max="6657" width="8.125" style="1" customWidth="1"/>
    <col min="6658" max="6658" width="16.75" style="1" customWidth="1"/>
    <col min="6659" max="6659" width="12" style="1" customWidth="1"/>
    <col min="6660" max="6661" width="10.625" style="1" customWidth="1"/>
    <col min="6662" max="6662" width="10.5" style="1" bestFit="1" customWidth="1"/>
    <col min="6663" max="6664" width="10.625" style="1" customWidth="1"/>
    <col min="6665" max="6912" width="9" style="1"/>
    <col min="6913" max="6913" width="8.125" style="1" customWidth="1"/>
    <col min="6914" max="6914" width="16.75" style="1" customWidth="1"/>
    <col min="6915" max="6915" width="12" style="1" customWidth="1"/>
    <col min="6916" max="6917" width="10.625" style="1" customWidth="1"/>
    <col min="6918" max="6918" width="10.5" style="1" bestFit="1" customWidth="1"/>
    <col min="6919" max="6920" width="10.625" style="1" customWidth="1"/>
    <col min="6921" max="7168" width="9" style="1"/>
    <col min="7169" max="7169" width="8.125" style="1" customWidth="1"/>
    <col min="7170" max="7170" width="16.75" style="1" customWidth="1"/>
    <col min="7171" max="7171" width="12" style="1" customWidth="1"/>
    <col min="7172" max="7173" width="10.625" style="1" customWidth="1"/>
    <col min="7174" max="7174" width="10.5" style="1" bestFit="1" customWidth="1"/>
    <col min="7175" max="7176" width="10.625" style="1" customWidth="1"/>
    <col min="7177" max="7424" width="9" style="1"/>
    <col min="7425" max="7425" width="8.125" style="1" customWidth="1"/>
    <col min="7426" max="7426" width="16.75" style="1" customWidth="1"/>
    <col min="7427" max="7427" width="12" style="1" customWidth="1"/>
    <col min="7428" max="7429" width="10.625" style="1" customWidth="1"/>
    <col min="7430" max="7430" width="10.5" style="1" bestFit="1" customWidth="1"/>
    <col min="7431" max="7432" width="10.625" style="1" customWidth="1"/>
    <col min="7433" max="7680" width="9" style="1"/>
    <col min="7681" max="7681" width="8.125" style="1" customWidth="1"/>
    <col min="7682" max="7682" width="16.75" style="1" customWidth="1"/>
    <col min="7683" max="7683" width="12" style="1" customWidth="1"/>
    <col min="7684" max="7685" width="10.625" style="1" customWidth="1"/>
    <col min="7686" max="7686" width="10.5" style="1" bestFit="1" customWidth="1"/>
    <col min="7687" max="7688" width="10.625" style="1" customWidth="1"/>
    <col min="7689" max="7936" width="9" style="1"/>
    <col min="7937" max="7937" width="8.125" style="1" customWidth="1"/>
    <col min="7938" max="7938" width="16.75" style="1" customWidth="1"/>
    <col min="7939" max="7939" width="12" style="1" customWidth="1"/>
    <col min="7940" max="7941" width="10.625" style="1" customWidth="1"/>
    <col min="7942" max="7942" width="10.5" style="1" bestFit="1" customWidth="1"/>
    <col min="7943" max="7944" width="10.625" style="1" customWidth="1"/>
    <col min="7945" max="8192" width="9" style="1"/>
    <col min="8193" max="8193" width="8.125" style="1" customWidth="1"/>
    <col min="8194" max="8194" width="16.75" style="1" customWidth="1"/>
    <col min="8195" max="8195" width="12" style="1" customWidth="1"/>
    <col min="8196" max="8197" width="10.625" style="1" customWidth="1"/>
    <col min="8198" max="8198" width="10.5" style="1" bestFit="1" customWidth="1"/>
    <col min="8199" max="8200" width="10.625" style="1" customWidth="1"/>
    <col min="8201" max="8448" width="9" style="1"/>
    <col min="8449" max="8449" width="8.125" style="1" customWidth="1"/>
    <col min="8450" max="8450" width="16.75" style="1" customWidth="1"/>
    <col min="8451" max="8451" width="12" style="1" customWidth="1"/>
    <col min="8452" max="8453" width="10.625" style="1" customWidth="1"/>
    <col min="8454" max="8454" width="10.5" style="1" bestFit="1" customWidth="1"/>
    <col min="8455" max="8456" width="10.625" style="1" customWidth="1"/>
    <col min="8457" max="8704" width="9" style="1"/>
    <col min="8705" max="8705" width="8.125" style="1" customWidth="1"/>
    <col min="8706" max="8706" width="16.75" style="1" customWidth="1"/>
    <col min="8707" max="8707" width="12" style="1" customWidth="1"/>
    <col min="8708" max="8709" width="10.625" style="1" customWidth="1"/>
    <col min="8710" max="8710" width="10.5" style="1" bestFit="1" customWidth="1"/>
    <col min="8711" max="8712" width="10.625" style="1" customWidth="1"/>
    <col min="8713" max="8960" width="9" style="1"/>
    <col min="8961" max="8961" width="8.125" style="1" customWidth="1"/>
    <col min="8962" max="8962" width="16.75" style="1" customWidth="1"/>
    <col min="8963" max="8963" width="12" style="1" customWidth="1"/>
    <col min="8964" max="8965" width="10.625" style="1" customWidth="1"/>
    <col min="8966" max="8966" width="10.5" style="1" bestFit="1" customWidth="1"/>
    <col min="8967" max="8968" width="10.625" style="1" customWidth="1"/>
    <col min="8969" max="9216" width="9" style="1"/>
    <col min="9217" max="9217" width="8.125" style="1" customWidth="1"/>
    <col min="9218" max="9218" width="16.75" style="1" customWidth="1"/>
    <col min="9219" max="9219" width="12" style="1" customWidth="1"/>
    <col min="9220" max="9221" width="10.625" style="1" customWidth="1"/>
    <col min="9222" max="9222" width="10.5" style="1" bestFit="1" customWidth="1"/>
    <col min="9223" max="9224" width="10.625" style="1" customWidth="1"/>
    <col min="9225" max="9472" width="9" style="1"/>
    <col min="9473" max="9473" width="8.125" style="1" customWidth="1"/>
    <col min="9474" max="9474" width="16.75" style="1" customWidth="1"/>
    <col min="9475" max="9475" width="12" style="1" customWidth="1"/>
    <col min="9476" max="9477" width="10.625" style="1" customWidth="1"/>
    <col min="9478" max="9478" width="10.5" style="1" bestFit="1" customWidth="1"/>
    <col min="9479" max="9480" width="10.625" style="1" customWidth="1"/>
    <col min="9481" max="9728" width="9" style="1"/>
    <col min="9729" max="9729" width="8.125" style="1" customWidth="1"/>
    <col min="9730" max="9730" width="16.75" style="1" customWidth="1"/>
    <col min="9731" max="9731" width="12" style="1" customWidth="1"/>
    <col min="9732" max="9733" width="10.625" style="1" customWidth="1"/>
    <col min="9734" max="9734" width="10.5" style="1" bestFit="1" customWidth="1"/>
    <col min="9735" max="9736" width="10.625" style="1" customWidth="1"/>
    <col min="9737" max="9984" width="9" style="1"/>
    <col min="9985" max="9985" width="8.125" style="1" customWidth="1"/>
    <col min="9986" max="9986" width="16.75" style="1" customWidth="1"/>
    <col min="9987" max="9987" width="12" style="1" customWidth="1"/>
    <col min="9988" max="9989" width="10.625" style="1" customWidth="1"/>
    <col min="9990" max="9990" width="10.5" style="1" bestFit="1" customWidth="1"/>
    <col min="9991" max="9992" width="10.625" style="1" customWidth="1"/>
    <col min="9993" max="10240" width="9" style="1"/>
    <col min="10241" max="10241" width="8.125" style="1" customWidth="1"/>
    <col min="10242" max="10242" width="16.75" style="1" customWidth="1"/>
    <col min="10243" max="10243" width="12" style="1" customWidth="1"/>
    <col min="10244" max="10245" width="10.625" style="1" customWidth="1"/>
    <col min="10246" max="10246" width="10.5" style="1" bestFit="1" customWidth="1"/>
    <col min="10247" max="10248" width="10.625" style="1" customWidth="1"/>
    <col min="10249" max="10496" width="9" style="1"/>
    <col min="10497" max="10497" width="8.125" style="1" customWidth="1"/>
    <col min="10498" max="10498" width="16.75" style="1" customWidth="1"/>
    <col min="10499" max="10499" width="12" style="1" customWidth="1"/>
    <col min="10500" max="10501" width="10.625" style="1" customWidth="1"/>
    <col min="10502" max="10502" width="10.5" style="1" bestFit="1" customWidth="1"/>
    <col min="10503" max="10504" width="10.625" style="1" customWidth="1"/>
    <col min="10505" max="10752" width="9" style="1"/>
    <col min="10753" max="10753" width="8.125" style="1" customWidth="1"/>
    <col min="10754" max="10754" width="16.75" style="1" customWidth="1"/>
    <col min="10755" max="10755" width="12" style="1" customWidth="1"/>
    <col min="10756" max="10757" width="10.625" style="1" customWidth="1"/>
    <col min="10758" max="10758" width="10.5" style="1" bestFit="1" customWidth="1"/>
    <col min="10759" max="10760" width="10.625" style="1" customWidth="1"/>
    <col min="10761" max="11008" width="9" style="1"/>
    <col min="11009" max="11009" width="8.125" style="1" customWidth="1"/>
    <col min="11010" max="11010" width="16.75" style="1" customWidth="1"/>
    <col min="11011" max="11011" width="12" style="1" customWidth="1"/>
    <col min="11012" max="11013" width="10.625" style="1" customWidth="1"/>
    <col min="11014" max="11014" width="10.5" style="1" bestFit="1" customWidth="1"/>
    <col min="11015" max="11016" width="10.625" style="1" customWidth="1"/>
    <col min="11017" max="11264" width="9" style="1"/>
    <col min="11265" max="11265" width="8.125" style="1" customWidth="1"/>
    <col min="11266" max="11266" width="16.75" style="1" customWidth="1"/>
    <col min="11267" max="11267" width="12" style="1" customWidth="1"/>
    <col min="11268" max="11269" width="10.625" style="1" customWidth="1"/>
    <col min="11270" max="11270" width="10.5" style="1" bestFit="1" customWidth="1"/>
    <col min="11271" max="11272" width="10.625" style="1" customWidth="1"/>
    <col min="11273" max="11520" width="9" style="1"/>
    <col min="11521" max="11521" width="8.125" style="1" customWidth="1"/>
    <col min="11522" max="11522" width="16.75" style="1" customWidth="1"/>
    <col min="11523" max="11523" width="12" style="1" customWidth="1"/>
    <col min="11524" max="11525" width="10.625" style="1" customWidth="1"/>
    <col min="11526" max="11526" width="10.5" style="1" bestFit="1" customWidth="1"/>
    <col min="11527" max="11528" width="10.625" style="1" customWidth="1"/>
    <col min="11529" max="11776" width="9" style="1"/>
    <col min="11777" max="11777" width="8.125" style="1" customWidth="1"/>
    <col min="11778" max="11778" width="16.75" style="1" customWidth="1"/>
    <col min="11779" max="11779" width="12" style="1" customWidth="1"/>
    <col min="11780" max="11781" width="10.625" style="1" customWidth="1"/>
    <col min="11782" max="11782" width="10.5" style="1" bestFit="1" customWidth="1"/>
    <col min="11783" max="11784" width="10.625" style="1" customWidth="1"/>
    <col min="11785" max="12032" width="9" style="1"/>
    <col min="12033" max="12033" width="8.125" style="1" customWidth="1"/>
    <col min="12034" max="12034" width="16.75" style="1" customWidth="1"/>
    <col min="12035" max="12035" width="12" style="1" customWidth="1"/>
    <col min="12036" max="12037" width="10.625" style="1" customWidth="1"/>
    <col min="12038" max="12038" width="10.5" style="1" bestFit="1" customWidth="1"/>
    <col min="12039" max="12040" width="10.625" style="1" customWidth="1"/>
    <col min="12041" max="12288" width="9" style="1"/>
    <col min="12289" max="12289" width="8.125" style="1" customWidth="1"/>
    <col min="12290" max="12290" width="16.75" style="1" customWidth="1"/>
    <col min="12291" max="12291" width="12" style="1" customWidth="1"/>
    <col min="12292" max="12293" width="10.625" style="1" customWidth="1"/>
    <col min="12294" max="12294" width="10.5" style="1" bestFit="1" customWidth="1"/>
    <col min="12295" max="12296" width="10.625" style="1" customWidth="1"/>
    <col min="12297" max="12544" width="9" style="1"/>
    <col min="12545" max="12545" width="8.125" style="1" customWidth="1"/>
    <col min="12546" max="12546" width="16.75" style="1" customWidth="1"/>
    <col min="12547" max="12547" width="12" style="1" customWidth="1"/>
    <col min="12548" max="12549" width="10.625" style="1" customWidth="1"/>
    <col min="12550" max="12550" width="10.5" style="1" bestFit="1" customWidth="1"/>
    <col min="12551" max="12552" width="10.625" style="1" customWidth="1"/>
    <col min="12553" max="12800" width="9" style="1"/>
    <col min="12801" max="12801" width="8.125" style="1" customWidth="1"/>
    <col min="12802" max="12802" width="16.75" style="1" customWidth="1"/>
    <col min="12803" max="12803" width="12" style="1" customWidth="1"/>
    <col min="12804" max="12805" width="10.625" style="1" customWidth="1"/>
    <col min="12806" max="12806" width="10.5" style="1" bestFit="1" customWidth="1"/>
    <col min="12807" max="12808" width="10.625" style="1" customWidth="1"/>
    <col min="12809" max="13056" width="9" style="1"/>
    <col min="13057" max="13057" width="8.125" style="1" customWidth="1"/>
    <col min="13058" max="13058" width="16.75" style="1" customWidth="1"/>
    <col min="13059" max="13059" width="12" style="1" customWidth="1"/>
    <col min="13060" max="13061" width="10.625" style="1" customWidth="1"/>
    <col min="13062" max="13062" width="10.5" style="1" bestFit="1" customWidth="1"/>
    <col min="13063" max="13064" width="10.625" style="1" customWidth="1"/>
    <col min="13065" max="13312" width="9" style="1"/>
    <col min="13313" max="13313" width="8.125" style="1" customWidth="1"/>
    <col min="13314" max="13314" width="16.75" style="1" customWidth="1"/>
    <col min="13315" max="13315" width="12" style="1" customWidth="1"/>
    <col min="13316" max="13317" width="10.625" style="1" customWidth="1"/>
    <col min="13318" max="13318" width="10.5" style="1" bestFit="1" customWidth="1"/>
    <col min="13319" max="13320" width="10.625" style="1" customWidth="1"/>
    <col min="13321" max="13568" width="9" style="1"/>
    <col min="13569" max="13569" width="8.125" style="1" customWidth="1"/>
    <col min="13570" max="13570" width="16.75" style="1" customWidth="1"/>
    <col min="13571" max="13571" width="12" style="1" customWidth="1"/>
    <col min="13572" max="13573" width="10.625" style="1" customWidth="1"/>
    <col min="13574" max="13574" width="10.5" style="1" bestFit="1" customWidth="1"/>
    <col min="13575" max="13576" width="10.625" style="1" customWidth="1"/>
    <col min="13577" max="13824" width="9" style="1"/>
    <col min="13825" max="13825" width="8.125" style="1" customWidth="1"/>
    <col min="13826" max="13826" width="16.75" style="1" customWidth="1"/>
    <col min="13827" max="13827" width="12" style="1" customWidth="1"/>
    <col min="13828" max="13829" width="10.625" style="1" customWidth="1"/>
    <col min="13830" max="13830" width="10.5" style="1" bestFit="1" customWidth="1"/>
    <col min="13831" max="13832" width="10.625" style="1" customWidth="1"/>
    <col min="13833" max="14080" width="9" style="1"/>
    <col min="14081" max="14081" width="8.125" style="1" customWidth="1"/>
    <col min="14082" max="14082" width="16.75" style="1" customWidth="1"/>
    <col min="14083" max="14083" width="12" style="1" customWidth="1"/>
    <col min="14084" max="14085" width="10.625" style="1" customWidth="1"/>
    <col min="14086" max="14086" width="10.5" style="1" bestFit="1" customWidth="1"/>
    <col min="14087" max="14088" width="10.625" style="1" customWidth="1"/>
    <col min="14089" max="14336" width="9" style="1"/>
    <col min="14337" max="14337" width="8.125" style="1" customWidth="1"/>
    <col min="14338" max="14338" width="16.75" style="1" customWidth="1"/>
    <col min="14339" max="14339" width="12" style="1" customWidth="1"/>
    <col min="14340" max="14341" width="10.625" style="1" customWidth="1"/>
    <col min="14342" max="14342" width="10.5" style="1" bestFit="1" customWidth="1"/>
    <col min="14343" max="14344" width="10.625" style="1" customWidth="1"/>
    <col min="14345" max="14592" width="9" style="1"/>
    <col min="14593" max="14593" width="8.125" style="1" customWidth="1"/>
    <col min="14594" max="14594" width="16.75" style="1" customWidth="1"/>
    <col min="14595" max="14595" width="12" style="1" customWidth="1"/>
    <col min="14596" max="14597" width="10.625" style="1" customWidth="1"/>
    <col min="14598" max="14598" width="10.5" style="1" bestFit="1" customWidth="1"/>
    <col min="14599" max="14600" width="10.625" style="1" customWidth="1"/>
    <col min="14601" max="14848" width="9" style="1"/>
    <col min="14849" max="14849" width="8.125" style="1" customWidth="1"/>
    <col min="14850" max="14850" width="16.75" style="1" customWidth="1"/>
    <col min="14851" max="14851" width="12" style="1" customWidth="1"/>
    <col min="14852" max="14853" width="10.625" style="1" customWidth="1"/>
    <col min="14854" max="14854" width="10.5" style="1" bestFit="1" customWidth="1"/>
    <col min="14855" max="14856" width="10.625" style="1" customWidth="1"/>
    <col min="14857" max="15104" width="9" style="1"/>
    <col min="15105" max="15105" width="8.125" style="1" customWidth="1"/>
    <col min="15106" max="15106" width="16.75" style="1" customWidth="1"/>
    <col min="15107" max="15107" width="12" style="1" customWidth="1"/>
    <col min="15108" max="15109" width="10.625" style="1" customWidth="1"/>
    <col min="15110" max="15110" width="10.5" style="1" bestFit="1" customWidth="1"/>
    <col min="15111" max="15112" width="10.625" style="1" customWidth="1"/>
    <col min="15113" max="15360" width="9" style="1"/>
    <col min="15361" max="15361" width="8.125" style="1" customWidth="1"/>
    <col min="15362" max="15362" width="16.75" style="1" customWidth="1"/>
    <col min="15363" max="15363" width="12" style="1" customWidth="1"/>
    <col min="15364" max="15365" width="10.625" style="1" customWidth="1"/>
    <col min="15366" max="15366" width="10.5" style="1" bestFit="1" customWidth="1"/>
    <col min="15367" max="15368" width="10.625" style="1" customWidth="1"/>
    <col min="15369" max="15616" width="9" style="1"/>
    <col min="15617" max="15617" width="8.125" style="1" customWidth="1"/>
    <col min="15618" max="15618" width="16.75" style="1" customWidth="1"/>
    <col min="15619" max="15619" width="12" style="1" customWidth="1"/>
    <col min="15620" max="15621" width="10.625" style="1" customWidth="1"/>
    <col min="15622" max="15622" width="10.5" style="1" bestFit="1" customWidth="1"/>
    <col min="15623" max="15624" width="10.625" style="1" customWidth="1"/>
    <col min="15625" max="15872" width="9" style="1"/>
    <col min="15873" max="15873" width="8.125" style="1" customWidth="1"/>
    <col min="15874" max="15874" width="16.75" style="1" customWidth="1"/>
    <col min="15875" max="15875" width="12" style="1" customWidth="1"/>
    <col min="15876" max="15877" width="10.625" style="1" customWidth="1"/>
    <col min="15878" max="15878" width="10.5" style="1" bestFit="1" customWidth="1"/>
    <col min="15879" max="15880" width="10.625" style="1" customWidth="1"/>
    <col min="15881" max="16128" width="9" style="1"/>
    <col min="16129" max="16129" width="8.125" style="1" customWidth="1"/>
    <col min="16130" max="16130" width="16.75" style="1" customWidth="1"/>
    <col min="16131" max="16131" width="12" style="1" customWidth="1"/>
    <col min="16132" max="16133" width="10.625" style="1" customWidth="1"/>
    <col min="16134" max="16134" width="10.5" style="1" bestFit="1" customWidth="1"/>
    <col min="16135" max="16136" width="10.625" style="1" customWidth="1"/>
    <col min="16137" max="16384" width="9" style="1"/>
  </cols>
  <sheetData>
    <row r="1" spans="1:9" ht="30" customHeight="1">
      <c r="A1" s="123" t="s">
        <v>89</v>
      </c>
      <c r="B1" s="124"/>
      <c r="C1" s="124"/>
      <c r="D1" s="124"/>
      <c r="E1" s="124"/>
      <c r="F1" s="124"/>
      <c r="G1" s="124"/>
      <c r="H1" s="124"/>
      <c r="I1" s="124"/>
    </row>
    <row r="2" spans="1:9" ht="24.75" customHeight="1">
      <c r="A2" s="74" t="s">
        <v>90</v>
      </c>
      <c r="B2" s="74"/>
      <c r="C2" s="74"/>
      <c r="D2" s="74"/>
      <c r="E2" s="74"/>
      <c r="F2" s="74"/>
      <c r="G2" s="74"/>
      <c r="H2" s="74"/>
      <c r="I2" s="74"/>
    </row>
    <row r="3" spans="1:9" ht="24.75" customHeight="1">
      <c r="A3" s="121" t="s">
        <v>91</v>
      </c>
      <c r="B3" s="121"/>
      <c r="C3" s="37" t="s">
        <v>92</v>
      </c>
      <c r="D3" s="37" t="s">
        <v>93</v>
      </c>
      <c r="E3" s="37" t="s">
        <v>94</v>
      </c>
      <c r="F3" s="37" t="s">
        <v>95</v>
      </c>
      <c r="G3" s="37" t="s">
        <v>96</v>
      </c>
      <c r="H3" s="37" t="s">
        <v>97</v>
      </c>
      <c r="I3" s="37" t="s">
        <v>98</v>
      </c>
    </row>
    <row r="4" spans="1:9" ht="24.75" customHeight="1">
      <c r="A4" s="74" t="s">
        <v>99</v>
      </c>
      <c r="B4" s="74"/>
      <c r="C4" s="38">
        <v>34000</v>
      </c>
      <c r="D4" s="38">
        <v>42000</v>
      </c>
      <c r="E4" s="38">
        <v>52000</v>
      </c>
      <c r="F4" s="38">
        <v>62000</v>
      </c>
      <c r="G4" s="38">
        <v>72000</v>
      </c>
      <c r="H4" s="38">
        <v>85000</v>
      </c>
      <c r="I4" s="38">
        <v>100000</v>
      </c>
    </row>
    <row r="5" spans="1:9" ht="24.75" customHeight="1">
      <c r="A5" s="74" t="s">
        <v>100</v>
      </c>
      <c r="B5" s="74"/>
      <c r="C5" s="38">
        <v>3400</v>
      </c>
      <c r="D5" s="38">
        <v>4200</v>
      </c>
      <c r="E5" s="38">
        <v>5200</v>
      </c>
      <c r="F5" s="38">
        <v>6200</v>
      </c>
      <c r="G5" s="38">
        <v>7200</v>
      </c>
      <c r="H5" s="38">
        <v>8500</v>
      </c>
      <c r="I5" s="38">
        <v>10000</v>
      </c>
    </row>
    <row r="6" spans="1:9" ht="24.75" customHeight="1">
      <c r="A6" s="122" t="s">
        <v>77</v>
      </c>
      <c r="B6" s="35" t="s">
        <v>78</v>
      </c>
      <c r="C6" s="39" t="s">
        <v>101</v>
      </c>
      <c r="D6" s="39" t="s">
        <v>102</v>
      </c>
      <c r="E6" s="39" t="s">
        <v>103</v>
      </c>
      <c r="F6" s="39" t="s">
        <v>104</v>
      </c>
      <c r="G6" s="39" t="s">
        <v>105</v>
      </c>
      <c r="H6" s="39" t="s">
        <v>106</v>
      </c>
      <c r="I6" s="39" t="s">
        <v>107</v>
      </c>
    </row>
    <row r="7" spans="1:9" ht="24.75" customHeight="1">
      <c r="A7" s="122"/>
      <c r="B7" s="35" t="s">
        <v>79</v>
      </c>
      <c r="C7" s="39" t="s">
        <v>22</v>
      </c>
      <c r="D7" s="39" t="s">
        <v>22</v>
      </c>
      <c r="E7" s="39" t="s">
        <v>108</v>
      </c>
      <c r="F7" s="39" t="s">
        <v>109</v>
      </c>
      <c r="G7" s="39" t="s">
        <v>110</v>
      </c>
      <c r="H7" s="39" t="s">
        <v>111</v>
      </c>
      <c r="I7" s="39" t="s">
        <v>112</v>
      </c>
    </row>
    <row r="8" spans="1:9" ht="38.25" customHeight="1">
      <c r="A8" s="122"/>
      <c r="B8" s="40" t="s">
        <v>125</v>
      </c>
      <c r="C8" s="51" t="s">
        <v>130</v>
      </c>
      <c r="D8" s="51" t="s">
        <v>131</v>
      </c>
      <c r="E8" s="51" t="s">
        <v>132</v>
      </c>
      <c r="F8" s="51" t="s">
        <v>133</v>
      </c>
      <c r="G8" s="51" t="s">
        <v>134</v>
      </c>
      <c r="H8" s="51" t="s">
        <v>135</v>
      </c>
      <c r="I8" s="51" t="s">
        <v>136</v>
      </c>
    </row>
    <row r="9" spans="1:9" ht="24.75" customHeight="1">
      <c r="A9" s="74" t="s">
        <v>81</v>
      </c>
      <c r="B9" s="74"/>
      <c r="C9" s="110">
        <v>847000</v>
      </c>
      <c r="D9" s="110"/>
      <c r="E9" s="110"/>
      <c r="F9" s="110"/>
      <c r="G9" s="110"/>
      <c r="H9" s="110"/>
      <c r="I9" s="110"/>
    </row>
    <row r="10" spans="1:9" ht="24.75" customHeight="1">
      <c r="A10" s="113" t="s">
        <v>113</v>
      </c>
      <c r="B10" s="113"/>
      <c r="C10" s="50">
        <f>$C$9/36</f>
        <v>23527.777777777777</v>
      </c>
      <c r="D10" s="50">
        <f t="shared" ref="D10:I10" si="0">$C$9/36</f>
        <v>23527.777777777777</v>
      </c>
      <c r="E10" s="50">
        <f t="shared" si="0"/>
        <v>23527.777777777777</v>
      </c>
      <c r="F10" s="50">
        <f t="shared" si="0"/>
        <v>23527.777777777777</v>
      </c>
      <c r="G10" s="50">
        <f t="shared" si="0"/>
        <v>23527.777777777777</v>
      </c>
      <c r="H10" s="50">
        <f t="shared" si="0"/>
        <v>23527.777777777777</v>
      </c>
      <c r="I10" s="50">
        <f t="shared" si="0"/>
        <v>23527.777777777777</v>
      </c>
    </row>
    <row r="11" spans="1:9" ht="24.75" customHeight="1">
      <c r="A11" s="74" t="s">
        <v>114</v>
      </c>
      <c r="B11" s="74"/>
      <c r="C11" s="52">
        <v>-3950</v>
      </c>
      <c r="D11" s="52">
        <v>-3950</v>
      </c>
      <c r="E11" s="52">
        <v>-3950</v>
      </c>
      <c r="F11" s="52">
        <v>-5050</v>
      </c>
      <c r="G11" s="52">
        <v>-5050</v>
      </c>
      <c r="H11" s="52">
        <v>-5050</v>
      </c>
      <c r="I11" s="52">
        <v>-5050</v>
      </c>
    </row>
    <row r="12" spans="1:9" ht="24.75" customHeight="1" thickBot="1">
      <c r="A12" s="74" t="s">
        <v>115</v>
      </c>
      <c r="B12" s="74"/>
      <c r="C12" s="53">
        <v>-7700</v>
      </c>
      <c r="D12" s="53">
        <v>-11550</v>
      </c>
      <c r="E12" s="53">
        <v>-14850</v>
      </c>
      <c r="F12" s="53">
        <v>-17600</v>
      </c>
      <c r="G12" s="53">
        <v>-19800</v>
      </c>
      <c r="H12" s="53">
        <v>-22000</v>
      </c>
      <c r="I12" s="53">
        <v>-26400</v>
      </c>
    </row>
    <row r="13" spans="1:9" ht="24.75" customHeight="1">
      <c r="A13" s="74" t="s">
        <v>116</v>
      </c>
      <c r="B13" s="114"/>
      <c r="C13" s="44">
        <f>C10+C11+C12</f>
        <v>11877.777777777777</v>
      </c>
      <c r="D13" s="45">
        <f t="shared" ref="D13:I13" si="1">D10+D11+D12</f>
        <v>8027.7777777777774</v>
      </c>
      <c r="E13" s="45">
        <f t="shared" si="1"/>
        <v>4727.7777777777774</v>
      </c>
      <c r="F13" s="45">
        <f t="shared" si="1"/>
        <v>877.77777777777737</v>
      </c>
      <c r="G13" s="45">
        <f t="shared" si="1"/>
        <v>-1322.2222222222226</v>
      </c>
      <c r="H13" s="45">
        <f t="shared" si="1"/>
        <v>-3522.2222222222226</v>
      </c>
      <c r="I13" s="46">
        <f t="shared" si="1"/>
        <v>-7922.2222222222226</v>
      </c>
    </row>
    <row r="14" spans="1:9" ht="24.75" customHeight="1" thickBot="1">
      <c r="A14" s="125" t="s">
        <v>117</v>
      </c>
      <c r="B14" s="103"/>
      <c r="C14" s="47">
        <f>C4+C10+C11+C12</f>
        <v>45877.777777777781</v>
      </c>
      <c r="D14" s="48">
        <f t="shared" ref="D14:I14" si="2">D4+D10+D11+D12</f>
        <v>50027.777777777781</v>
      </c>
      <c r="E14" s="48">
        <f t="shared" si="2"/>
        <v>56727.777777777781</v>
      </c>
      <c r="F14" s="48">
        <f t="shared" si="2"/>
        <v>62877.777777777781</v>
      </c>
      <c r="G14" s="48">
        <f t="shared" si="2"/>
        <v>70677.777777777781</v>
      </c>
      <c r="H14" s="48">
        <f t="shared" si="2"/>
        <v>81477.777777777781</v>
      </c>
      <c r="I14" s="49">
        <f t="shared" si="2"/>
        <v>92077.777777777781</v>
      </c>
    </row>
    <row r="15" spans="1:9" ht="76.5" customHeight="1">
      <c r="A15" s="126" t="s">
        <v>118</v>
      </c>
      <c r="B15" s="127"/>
      <c r="C15" s="128"/>
      <c r="D15" s="128"/>
      <c r="E15" s="128"/>
      <c r="F15" s="128"/>
      <c r="G15" s="128"/>
      <c r="H15" s="128"/>
      <c r="I15" s="128"/>
    </row>
    <row r="16" spans="1:9" ht="24.75" customHeight="1"/>
    <row r="17" ht="24.75" customHeight="1"/>
    <row r="18" ht="24.75" customHeight="1"/>
    <row r="19" ht="106.5" customHeight="1"/>
  </sheetData>
  <mergeCells count="14">
    <mergeCell ref="A14:B14"/>
    <mergeCell ref="A15:I15"/>
    <mergeCell ref="A9:B9"/>
    <mergeCell ref="C9:I9"/>
    <mergeCell ref="A10:B10"/>
    <mergeCell ref="A11:B11"/>
    <mergeCell ref="A12:B12"/>
    <mergeCell ref="A13:B13"/>
    <mergeCell ref="A6:A8"/>
    <mergeCell ref="A1:I1"/>
    <mergeCell ref="A2:I2"/>
    <mergeCell ref="A3:B3"/>
    <mergeCell ref="A4:B4"/>
    <mergeCell ref="A5:B5"/>
  </mergeCells>
  <phoneticPr fontId="3" type="noConversion"/>
  <printOptions verticalCentered="1"/>
  <pageMargins left="0.70866141732283472" right="0.70866141732283472" top="0.19685039370078741" bottom="0.19685039370078741" header="0.19685039370078741" footer="0.19685039370078741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C00FF"/>
  </sheetPr>
  <dimension ref="A1:I15"/>
  <sheetViews>
    <sheetView workbookViewId="0">
      <selection activeCell="E14" sqref="E14"/>
    </sheetView>
  </sheetViews>
  <sheetFormatPr defaultRowHeight="16.5"/>
  <cols>
    <col min="1" max="1" width="8.125" style="10" customWidth="1"/>
    <col min="2" max="2" width="16.75" style="10" customWidth="1"/>
    <col min="3" max="3" width="12" style="10" customWidth="1"/>
    <col min="4" max="5" width="10.625" style="10" customWidth="1"/>
    <col min="6" max="6" width="10.5" style="10" bestFit="1" customWidth="1"/>
    <col min="7" max="8" width="10.625" style="10" customWidth="1"/>
    <col min="9" max="9" width="10.5" style="10" bestFit="1" customWidth="1"/>
    <col min="10" max="256" width="9" style="10"/>
    <col min="257" max="257" width="8.125" style="10" customWidth="1"/>
    <col min="258" max="258" width="16.75" style="10" customWidth="1"/>
    <col min="259" max="259" width="12" style="10" customWidth="1"/>
    <col min="260" max="261" width="10.625" style="10" customWidth="1"/>
    <col min="262" max="262" width="10.5" style="10" bestFit="1" customWidth="1"/>
    <col min="263" max="264" width="10.625" style="10" customWidth="1"/>
    <col min="265" max="512" width="9" style="10"/>
    <col min="513" max="513" width="8.125" style="10" customWidth="1"/>
    <col min="514" max="514" width="16.75" style="10" customWidth="1"/>
    <col min="515" max="515" width="12" style="10" customWidth="1"/>
    <col min="516" max="517" width="10.625" style="10" customWidth="1"/>
    <col min="518" max="518" width="10.5" style="10" bestFit="1" customWidth="1"/>
    <col min="519" max="520" width="10.625" style="10" customWidth="1"/>
    <col min="521" max="768" width="9" style="10"/>
    <col min="769" max="769" width="8.125" style="10" customWidth="1"/>
    <col min="770" max="770" width="16.75" style="10" customWidth="1"/>
    <col min="771" max="771" width="12" style="10" customWidth="1"/>
    <col min="772" max="773" width="10.625" style="10" customWidth="1"/>
    <col min="774" max="774" width="10.5" style="10" bestFit="1" customWidth="1"/>
    <col min="775" max="776" width="10.625" style="10" customWidth="1"/>
    <col min="777" max="1024" width="9" style="10"/>
    <col min="1025" max="1025" width="8.125" style="10" customWidth="1"/>
    <col min="1026" max="1026" width="16.75" style="10" customWidth="1"/>
    <col min="1027" max="1027" width="12" style="10" customWidth="1"/>
    <col min="1028" max="1029" width="10.625" style="10" customWidth="1"/>
    <col min="1030" max="1030" width="10.5" style="10" bestFit="1" customWidth="1"/>
    <col min="1031" max="1032" width="10.625" style="10" customWidth="1"/>
    <col min="1033" max="1280" width="9" style="10"/>
    <col min="1281" max="1281" width="8.125" style="10" customWidth="1"/>
    <col min="1282" max="1282" width="16.75" style="10" customWidth="1"/>
    <col min="1283" max="1283" width="12" style="10" customWidth="1"/>
    <col min="1284" max="1285" width="10.625" style="10" customWidth="1"/>
    <col min="1286" max="1286" width="10.5" style="10" bestFit="1" customWidth="1"/>
    <col min="1287" max="1288" width="10.625" style="10" customWidth="1"/>
    <col min="1289" max="1536" width="9" style="10"/>
    <col min="1537" max="1537" width="8.125" style="10" customWidth="1"/>
    <col min="1538" max="1538" width="16.75" style="10" customWidth="1"/>
    <col min="1539" max="1539" width="12" style="10" customWidth="1"/>
    <col min="1540" max="1541" width="10.625" style="10" customWidth="1"/>
    <col min="1542" max="1542" width="10.5" style="10" bestFit="1" customWidth="1"/>
    <col min="1543" max="1544" width="10.625" style="10" customWidth="1"/>
    <col min="1545" max="1792" width="9" style="10"/>
    <col min="1793" max="1793" width="8.125" style="10" customWidth="1"/>
    <col min="1794" max="1794" width="16.75" style="10" customWidth="1"/>
    <col min="1795" max="1795" width="12" style="10" customWidth="1"/>
    <col min="1796" max="1797" width="10.625" style="10" customWidth="1"/>
    <col min="1798" max="1798" width="10.5" style="10" bestFit="1" customWidth="1"/>
    <col min="1799" max="1800" width="10.625" style="10" customWidth="1"/>
    <col min="1801" max="2048" width="9" style="10"/>
    <col min="2049" max="2049" width="8.125" style="10" customWidth="1"/>
    <col min="2050" max="2050" width="16.75" style="10" customWidth="1"/>
    <col min="2051" max="2051" width="12" style="10" customWidth="1"/>
    <col min="2052" max="2053" width="10.625" style="10" customWidth="1"/>
    <col min="2054" max="2054" width="10.5" style="10" bestFit="1" customWidth="1"/>
    <col min="2055" max="2056" width="10.625" style="10" customWidth="1"/>
    <col min="2057" max="2304" width="9" style="10"/>
    <col min="2305" max="2305" width="8.125" style="10" customWidth="1"/>
    <col min="2306" max="2306" width="16.75" style="10" customWidth="1"/>
    <col min="2307" max="2307" width="12" style="10" customWidth="1"/>
    <col min="2308" max="2309" width="10.625" style="10" customWidth="1"/>
    <col min="2310" max="2310" width="10.5" style="10" bestFit="1" customWidth="1"/>
    <col min="2311" max="2312" width="10.625" style="10" customWidth="1"/>
    <col min="2313" max="2560" width="9" style="10"/>
    <col min="2561" max="2561" width="8.125" style="10" customWidth="1"/>
    <col min="2562" max="2562" width="16.75" style="10" customWidth="1"/>
    <col min="2563" max="2563" width="12" style="10" customWidth="1"/>
    <col min="2564" max="2565" width="10.625" style="10" customWidth="1"/>
    <col min="2566" max="2566" width="10.5" style="10" bestFit="1" customWidth="1"/>
    <col min="2567" max="2568" width="10.625" style="10" customWidth="1"/>
    <col min="2569" max="2816" width="9" style="10"/>
    <col min="2817" max="2817" width="8.125" style="10" customWidth="1"/>
    <col min="2818" max="2818" width="16.75" style="10" customWidth="1"/>
    <col min="2819" max="2819" width="12" style="10" customWidth="1"/>
    <col min="2820" max="2821" width="10.625" style="10" customWidth="1"/>
    <col min="2822" max="2822" width="10.5" style="10" bestFit="1" customWidth="1"/>
    <col min="2823" max="2824" width="10.625" style="10" customWidth="1"/>
    <col min="2825" max="3072" width="9" style="10"/>
    <col min="3073" max="3073" width="8.125" style="10" customWidth="1"/>
    <col min="3074" max="3074" width="16.75" style="10" customWidth="1"/>
    <col min="3075" max="3075" width="12" style="10" customWidth="1"/>
    <col min="3076" max="3077" width="10.625" style="10" customWidth="1"/>
    <col min="3078" max="3078" width="10.5" style="10" bestFit="1" customWidth="1"/>
    <col min="3079" max="3080" width="10.625" style="10" customWidth="1"/>
    <col min="3081" max="3328" width="9" style="10"/>
    <col min="3329" max="3329" width="8.125" style="10" customWidth="1"/>
    <col min="3330" max="3330" width="16.75" style="10" customWidth="1"/>
    <col min="3331" max="3331" width="12" style="10" customWidth="1"/>
    <col min="3332" max="3333" width="10.625" style="10" customWidth="1"/>
    <col min="3334" max="3334" width="10.5" style="10" bestFit="1" customWidth="1"/>
    <col min="3335" max="3336" width="10.625" style="10" customWidth="1"/>
    <col min="3337" max="3584" width="9" style="10"/>
    <col min="3585" max="3585" width="8.125" style="10" customWidth="1"/>
    <col min="3586" max="3586" width="16.75" style="10" customWidth="1"/>
    <col min="3587" max="3587" width="12" style="10" customWidth="1"/>
    <col min="3588" max="3589" width="10.625" style="10" customWidth="1"/>
    <col min="3590" max="3590" width="10.5" style="10" bestFit="1" customWidth="1"/>
    <col min="3591" max="3592" width="10.625" style="10" customWidth="1"/>
    <col min="3593" max="3840" width="9" style="10"/>
    <col min="3841" max="3841" width="8.125" style="10" customWidth="1"/>
    <col min="3842" max="3842" width="16.75" style="10" customWidth="1"/>
    <col min="3843" max="3843" width="12" style="10" customWidth="1"/>
    <col min="3844" max="3845" width="10.625" style="10" customWidth="1"/>
    <col min="3846" max="3846" width="10.5" style="10" bestFit="1" customWidth="1"/>
    <col min="3847" max="3848" width="10.625" style="10" customWidth="1"/>
    <col min="3849" max="4096" width="9" style="10"/>
    <col min="4097" max="4097" width="8.125" style="10" customWidth="1"/>
    <col min="4098" max="4098" width="16.75" style="10" customWidth="1"/>
    <col min="4099" max="4099" width="12" style="10" customWidth="1"/>
    <col min="4100" max="4101" width="10.625" style="10" customWidth="1"/>
    <col min="4102" max="4102" width="10.5" style="10" bestFit="1" customWidth="1"/>
    <col min="4103" max="4104" width="10.625" style="10" customWidth="1"/>
    <col min="4105" max="4352" width="9" style="10"/>
    <col min="4353" max="4353" width="8.125" style="10" customWidth="1"/>
    <col min="4354" max="4354" width="16.75" style="10" customWidth="1"/>
    <col min="4355" max="4355" width="12" style="10" customWidth="1"/>
    <col min="4356" max="4357" width="10.625" style="10" customWidth="1"/>
    <col min="4358" max="4358" width="10.5" style="10" bestFit="1" customWidth="1"/>
    <col min="4359" max="4360" width="10.625" style="10" customWidth="1"/>
    <col min="4361" max="4608" width="9" style="10"/>
    <col min="4609" max="4609" width="8.125" style="10" customWidth="1"/>
    <col min="4610" max="4610" width="16.75" style="10" customWidth="1"/>
    <col min="4611" max="4611" width="12" style="10" customWidth="1"/>
    <col min="4612" max="4613" width="10.625" style="10" customWidth="1"/>
    <col min="4614" max="4614" width="10.5" style="10" bestFit="1" customWidth="1"/>
    <col min="4615" max="4616" width="10.625" style="10" customWidth="1"/>
    <col min="4617" max="4864" width="9" style="10"/>
    <col min="4865" max="4865" width="8.125" style="10" customWidth="1"/>
    <col min="4866" max="4866" width="16.75" style="10" customWidth="1"/>
    <col min="4867" max="4867" width="12" style="10" customWidth="1"/>
    <col min="4868" max="4869" width="10.625" style="10" customWidth="1"/>
    <col min="4870" max="4870" width="10.5" style="10" bestFit="1" customWidth="1"/>
    <col min="4871" max="4872" width="10.625" style="10" customWidth="1"/>
    <col min="4873" max="5120" width="9" style="10"/>
    <col min="5121" max="5121" width="8.125" style="10" customWidth="1"/>
    <col min="5122" max="5122" width="16.75" style="10" customWidth="1"/>
    <col min="5123" max="5123" width="12" style="10" customWidth="1"/>
    <col min="5124" max="5125" width="10.625" style="10" customWidth="1"/>
    <col min="5126" max="5126" width="10.5" style="10" bestFit="1" customWidth="1"/>
    <col min="5127" max="5128" width="10.625" style="10" customWidth="1"/>
    <col min="5129" max="5376" width="9" style="10"/>
    <col min="5377" max="5377" width="8.125" style="10" customWidth="1"/>
    <col min="5378" max="5378" width="16.75" style="10" customWidth="1"/>
    <col min="5379" max="5379" width="12" style="10" customWidth="1"/>
    <col min="5380" max="5381" width="10.625" style="10" customWidth="1"/>
    <col min="5382" max="5382" width="10.5" style="10" bestFit="1" customWidth="1"/>
    <col min="5383" max="5384" width="10.625" style="10" customWidth="1"/>
    <col min="5385" max="5632" width="9" style="10"/>
    <col min="5633" max="5633" width="8.125" style="10" customWidth="1"/>
    <col min="5634" max="5634" width="16.75" style="10" customWidth="1"/>
    <col min="5635" max="5635" width="12" style="10" customWidth="1"/>
    <col min="5636" max="5637" width="10.625" style="10" customWidth="1"/>
    <col min="5638" max="5638" width="10.5" style="10" bestFit="1" customWidth="1"/>
    <col min="5639" max="5640" width="10.625" style="10" customWidth="1"/>
    <col min="5641" max="5888" width="9" style="10"/>
    <col min="5889" max="5889" width="8.125" style="10" customWidth="1"/>
    <col min="5890" max="5890" width="16.75" style="10" customWidth="1"/>
    <col min="5891" max="5891" width="12" style="10" customWidth="1"/>
    <col min="5892" max="5893" width="10.625" style="10" customWidth="1"/>
    <col min="5894" max="5894" width="10.5" style="10" bestFit="1" customWidth="1"/>
    <col min="5895" max="5896" width="10.625" style="10" customWidth="1"/>
    <col min="5897" max="6144" width="9" style="10"/>
    <col min="6145" max="6145" width="8.125" style="10" customWidth="1"/>
    <col min="6146" max="6146" width="16.75" style="10" customWidth="1"/>
    <col min="6147" max="6147" width="12" style="10" customWidth="1"/>
    <col min="6148" max="6149" width="10.625" style="10" customWidth="1"/>
    <col min="6150" max="6150" width="10.5" style="10" bestFit="1" customWidth="1"/>
    <col min="6151" max="6152" width="10.625" style="10" customWidth="1"/>
    <col min="6153" max="6400" width="9" style="10"/>
    <col min="6401" max="6401" width="8.125" style="10" customWidth="1"/>
    <col min="6402" max="6402" width="16.75" style="10" customWidth="1"/>
    <col min="6403" max="6403" width="12" style="10" customWidth="1"/>
    <col min="6404" max="6405" width="10.625" style="10" customWidth="1"/>
    <col min="6406" max="6406" width="10.5" style="10" bestFit="1" customWidth="1"/>
    <col min="6407" max="6408" width="10.625" style="10" customWidth="1"/>
    <col min="6409" max="6656" width="9" style="10"/>
    <col min="6657" max="6657" width="8.125" style="10" customWidth="1"/>
    <col min="6658" max="6658" width="16.75" style="10" customWidth="1"/>
    <col min="6659" max="6659" width="12" style="10" customWidth="1"/>
    <col min="6660" max="6661" width="10.625" style="10" customWidth="1"/>
    <col min="6662" max="6662" width="10.5" style="10" bestFit="1" customWidth="1"/>
    <col min="6663" max="6664" width="10.625" style="10" customWidth="1"/>
    <col min="6665" max="6912" width="9" style="10"/>
    <col min="6913" max="6913" width="8.125" style="10" customWidth="1"/>
    <col min="6914" max="6914" width="16.75" style="10" customWidth="1"/>
    <col min="6915" max="6915" width="12" style="10" customWidth="1"/>
    <col min="6916" max="6917" width="10.625" style="10" customWidth="1"/>
    <col min="6918" max="6918" width="10.5" style="10" bestFit="1" customWidth="1"/>
    <col min="6919" max="6920" width="10.625" style="10" customWidth="1"/>
    <col min="6921" max="7168" width="9" style="10"/>
    <col min="7169" max="7169" width="8.125" style="10" customWidth="1"/>
    <col min="7170" max="7170" width="16.75" style="10" customWidth="1"/>
    <col min="7171" max="7171" width="12" style="10" customWidth="1"/>
    <col min="7172" max="7173" width="10.625" style="10" customWidth="1"/>
    <col min="7174" max="7174" width="10.5" style="10" bestFit="1" customWidth="1"/>
    <col min="7175" max="7176" width="10.625" style="10" customWidth="1"/>
    <col min="7177" max="7424" width="9" style="10"/>
    <col min="7425" max="7425" width="8.125" style="10" customWidth="1"/>
    <col min="7426" max="7426" width="16.75" style="10" customWidth="1"/>
    <col min="7427" max="7427" width="12" style="10" customWidth="1"/>
    <col min="7428" max="7429" width="10.625" style="10" customWidth="1"/>
    <col min="7430" max="7430" width="10.5" style="10" bestFit="1" customWidth="1"/>
    <col min="7431" max="7432" width="10.625" style="10" customWidth="1"/>
    <col min="7433" max="7680" width="9" style="10"/>
    <col min="7681" max="7681" width="8.125" style="10" customWidth="1"/>
    <col min="7682" max="7682" width="16.75" style="10" customWidth="1"/>
    <col min="7683" max="7683" width="12" style="10" customWidth="1"/>
    <col min="7684" max="7685" width="10.625" style="10" customWidth="1"/>
    <col min="7686" max="7686" width="10.5" style="10" bestFit="1" customWidth="1"/>
    <col min="7687" max="7688" width="10.625" style="10" customWidth="1"/>
    <col min="7689" max="7936" width="9" style="10"/>
    <col min="7937" max="7937" width="8.125" style="10" customWidth="1"/>
    <col min="7938" max="7938" width="16.75" style="10" customWidth="1"/>
    <col min="7939" max="7939" width="12" style="10" customWidth="1"/>
    <col min="7940" max="7941" width="10.625" style="10" customWidth="1"/>
    <col min="7942" max="7942" width="10.5" style="10" bestFit="1" customWidth="1"/>
    <col min="7943" max="7944" width="10.625" style="10" customWidth="1"/>
    <col min="7945" max="8192" width="9" style="10"/>
    <col min="8193" max="8193" width="8.125" style="10" customWidth="1"/>
    <col min="8194" max="8194" width="16.75" style="10" customWidth="1"/>
    <col min="8195" max="8195" width="12" style="10" customWidth="1"/>
    <col min="8196" max="8197" width="10.625" style="10" customWidth="1"/>
    <col min="8198" max="8198" width="10.5" style="10" bestFit="1" customWidth="1"/>
    <col min="8199" max="8200" width="10.625" style="10" customWidth="1"/>
    <col min="8201" max="8448" width="9" style="10"/>
    <col min="8449" max="8449" width="8.125" style="10" customWidth="1"/>
    <col min="8450" max="8450" width="16.75" style="10" customWidth="1"/>
    <col min="8451" max="8451" width="12" style="10" customWidth="1"/>
    <col min="8452" max="8453" width="10.625" style="10" customWidth="1"/>
    <col min="8454" max="8454" width="10.5" style="10" bestFit="1" customWidth="1"/>
    <col min="8455" max="8456" width="10.625" style="10" customWidth="1"/>
    <col min="8457" max="8704" width="9" style="10"/>
    <col min="8705" max="8705" width="8.125" style="10" customWidth="1"/>
    <col min="8706" max="8706" width="16.75" style="10" customWidth="1"/>
    <col min="8707" max="8707" width="12" style="10" customWidth="1"/>
    <col min="8708" max="8709" width="10.625" style="10" customWidth="1"/>
    <col min="8710" max="8710" width="10.5" style="10" bestFit="1" customWidth="1"/>
    <col min="8711" max="8712" width="10.625" style="10" customWidth="1"/>
    <col min="8713" max="8960" width="9" style="10"/>
    <col min="8961" max="8961" width="8.125" style="10" customWidth="1"/>
    <col min="8962" max="8962" width="16.75" style="10" customWidth="1"/>
    <col min="8963" max="8963" width="12" style="10" customWidth="1"/>
    <col min="8964" max="8965" width="10.625" style="10" customWidth="1"/>
    <col min="8966" max="8966" width="10.5" style="10" bestFit="1" customWidth="1"/>
    <col min="8967" max="8968" width="10.625" style="10" customWidth="1"/>
    <col min="8969" max="9216" width="9" style="10"/>
    <col min="9217" max="9217" width="8.125" style="10" customWidth="1"/>
    <col min="9218" max="9218" width="16.75" style="10" customWidth="1"/>
    <col min="9219" max="9219" width="12" style="10" customWidth="1"/>
    <col min="9220" max="9221" width="10.625" style="10" customWidth="1"/>
    <col min="9222" max="9222" width="10.5" style="10" bestFit="1" customWidth="1"/>
    <col min="9223" max="9224" width="10.625" style="10" customWidth="1"/>
    <col min="9225" max="9472" width="9" style="10"/>
    <col min="9473" max="9473" width="8.125" style="10" customWidth="1"/>
    <col min="9474" max="9474" width="16.75" style="10" customWidth="1"/>
    <col min="9475" max="9475" width="12" style="10" customWidth="1"/>
    <col min="9476" max="9477" width="10.625" style="10" customWidth="1"/>
    <col min="9478" max="9478" width="10.5" style="10" bestFit="1" customWidth="1"/>
    <col min="9479" max="9480" width="10.625" style="10" customWidth="1"/>
    <col min="9481" max="9728" width="9" style="10"/>
    <col min="9729" max="9729" width="8.125" style="10" customWidth="1"/>
    <col min="9730" max="9730" width="16.75" style="10" customWidth="1"/>
    <col min="9731" max="9731" width="12" style="10" customWidth="1"/>
    <col min="9732" max="9733" width="10.625" style="10" customWidth="1"/>
    <col min="9734" max="9734" width="10.5" style="10" bestFit="1" customWidth="1"/>
    <col min="9735" max="9736" width="10.625" style="10" customWidth="1"/>
    <col min="9737" max="9984" width="9" style="10"/>
    <col min="9985" max="9985" width="8.125" style="10" customWidth="1"/>
    <col min="9986" max="9986" width="16.75" style="10" customWidth="1"/>
    <col min="9987" max="9987" width="12" style="10" customWidth="1"/>
    <col min="9988" max="9989" width="10.625" style="10" customWidth="1"/>
    <col min="9990" max="9990" width="10.5" style="10" bestFit="1" customWidth="1"/>
    <col min="9991" max="9992" width="10.625" style="10" customWidth="1"/>
    <col min="9993" max="10240" width="9" style="10"/>
    <col min="10241" max="10241" width="8.125" style="10" customWidth="1"/>
    <col min="10242" max="10242" width="16.75" style="10" customWidth="1"/>
    <col min="10243" max="10243" width="12" style="10" customWidth="1"/>
    <col min="10244" max="10245" width="10.625" style="10" customWidth="1"/>
    <col min="10246" max="10246" width="10.5" style="10" bestFit="1" customWidth="1"/>
    <col min="10247" max="10248" width="10.625" style="10" customWidth="1"/>
    <col min="10249" max="10496" width="9" style="10"/>
    <col min="10497" max="10497" width="8.125" style="10" customWidth="1"/>
    <col min="10498" max="10498" width="16.75" style="10" customWidth="1"/>
    <col min="10499" max="10499" width="12" style="10" customWidth="1"/>
    <col min="10500" max="10501" width="10.625" style="10" customWidth="1"/>
    <col min="10502" max="10502" width="10.5" style="10" bestFit="1" customWidth="1"/>
    <col min="10503" max="10504" width="10.625" style="10" customWidth="1"/>
    <col min="10505" max="10752" width="9" style="10"/>
    <col min="10753" max="10753" width="8.125" style="10" customWidth="1"/>
    <col min="10754" max="10754" width="16.75" style="10" customWidth="1"/>
    <col min="10755" max="10755" width="12" style="10" customWidth="1"/>
    <col min="10756" max="10757" width="10.625" style="10" customWidth="1"/>
    <col min="10758" max="10758" width="10.5" style="10" bestFit="1" customWidth="1"/>
    <col min="10759" max="10760" width="10.625" style="10" customWidth="1"/>
    <col min="10761" max="11008" width="9" style="10"/>
    <col min="11009" max="11009" width="8.125" style="10" customWidth="1"/>
    <col min="11010" max="11010" width="16.75" style="10" customWidth="1"/>
    <col min="11011" max="11011" width="12" style="10" customWidth="1"/>
    <col min="11012" max="11013" width="10.625" style="10" customWidth="1"/>
    <col min="11014" max="11014" width="10.5" style="10" bestFit="1" customWidth="1"/>
    <col min="11015" max="11016" width="10.625" style="10" customWidth="1"/>
    <col min="11017" max="11264" width="9" style="10"/>
    <col min="11265" max="11265" width="8.125" style="10" customWidth="1"/>
    <col min="11266" max="11266" width="16.75" style="10" customWidth="1"/>
    <col min="11267" max="11267" width="12" style="10" customWidth="1"/>
    <col min="11268" max="11269" width="10.625" style="10" customWidth="1"/>
    <col min="11270" max="11270" width="10.5" style="10" bestFit="1" customWidth="1"/>
    <col min="11271" max="11272" width="10.625" style="10" customWidth="1"/>
    <col min="11273" max="11520" width="9" style="10"/>
    <col min="11521" max="11521" width="8.125" style="10" customWidth="1"/>
    <col min="11522" max="11522" width="16.75" style="10" customWidth="1"/>
    <col min="11523" max="11523" width="12" style="10" customWidth="1"/>
    <col min="11524" max="11525" width="10.625" style="10" customWidth="1"/>
    <col min="11526" max="11526" width="10.5" style="10" bestFit="1" customWidth="1"/>
    <col min="11527" max="11528" width="10.625" style="10" customWidth="1"/>
    <col min="11529" max="11776" width="9" style="10"/>
    <col min="11777" max="11777" width="8.125" style="10" customWidth="1"/>
    <col min="11778" max="11778" width="16.75" style="10" customWidth="1"/>
    <col min="11779" max="11779" width="12" style="10" customWidth="1"/>
    <col min="11780" max="11781" width="10.625" style="10" customWidth="1"/>
    <col min="11782" max="11782" width="10.5" style="10" bestFit="1" customWidth="1"/>
    <col min="11783" max="11784" width="10.625" style="10" customWidth="1"/>
    <col min="11785" max="12032" width="9" style="10"/>
    <col min="12033" max="12033" width="8.125" style="10" customWidth="1"/>
    <col min="12034" max="12034" width="16.75" style="10" customWidth="1"/>
    <col min="12035" max="12035" width="12" style="10" customWidth="1"/>
    <col min="12036" max="12037" width="10.625" style="10" customWidth="1"/>
    <col min="12038" max="12038" width="10.5" style="10" bestFit="1" customWidth="1"/>
    <col min="12039" max="12040" width="10.625" style="10" customWidth="1"/>
    <col min="12041" max="12288" width="9" style="10"/>
    <col min="12289" max="12289" width="8.125" style="10" customWidth="1"/>
    <col min="12290" max="12290" width="16.75" style="10" customWidth="1"/>
    <col min="12291" max="12291" width="12" style="10" customWidth="1"/>
    <col min="12292" max="12293" width="10.625" style="10" customWidth="1"/>
    <col min="12294" max="12294" width="10.5" style="10" bestFit="1" customWidth="1"/>
    <col min="12295" max="12296" width="10.625" style="10" customWidth="1"/>
    <col min="12297" max="12544" width="9" style="10"/>
    <col min="12545" max="12545" width="8.125" style="10" customWidth="1"/>
    <col min="12546" max="12546" width="16.75" style="10" customWidth="1"/>
    <col min="12547" max="12547" width="12" style="10" customWidth="1"/>
    <col min="12548" max="12549" width="10.625" style="10" customWidth="1"/>
    <col min="12550" max="12550" width="10.5" style="10" bestFit="1" customWidth="1"/>
    <col min="12551" max="12552" width="10.625" style="10" customWidth="1"/>
    <col min="12553" max="12800" width="9" style="10"/>
    <col min="12801" max="12801" width="8.125" style="10" customWidth="1"/>
    <col min="12802" max="12802" width="16.75" style="10" customWidth="1"/>
    <col min="12803" max="12803" width="12" style="10" customWidth="1"/>
    <col min="12804" max="12805" width="10.625" style="10" customWidth="1"/>
    <col min="12806" max="12806" width="10.5" style="10" bestFit="1" customWidth="1"/>
    <col min="12807" max="12808" width="10.625" style="10" customWidth="1"/>
    <col min="12809" max="13056" width="9" style="10"/>
    <col min="13057" max="13057" width="8.125" style="10" customWidth="1"/>
    <col min="13058" max="13058" width="16.75" style="10" customWidth="1"/>
    <col min="13059" max="13059" width="12" style="10" customWidth="1"/>
    <col min="13060" max="13061" width="10.625" style="10" customWidth="1"/>
    <col min="13062" max="13062" width="10.5" style="10" bestFit="1" customWidth="1"/>
    <col min="13063" max="13064" width="10.625" style="10" customWidth="1"/>
    <col min="13065" max="13312" width="9" style="10"/>
    <col min="13313" max="13313" width="8.125" style="10" customWidth="1"/>
    <col min="13314" max="13314" width="16.75" style="10" customWidth="1"/>
    <col min="13315" max="13315" width="12" style="10" customWidth="1"/>
    <col min="13316" max="13317" width="10.625" style="10" customWidth="1"/>
    <col min="13318" max="13318" width="10.5" style="10" bestFit="1" customWidth="1"/>
    <col min="13319" max="13320" width="10.625" style="10" customWidth="1"/>
    <col min="13321" max="13568" width="9" style="10"/>
    <col min="13569" max="13569" width="8.125" style="10" customWidth="1"/>
    <col min="13570" max="13570" width="16.75" style="10" customWidth="1"/>
    <col min="13571" max="13571" width="12" style="10" customWidth="1"/>
    <col min="13572" max="13573" width="10.625" style="10" customWidth="1"/>
    <col min="13574" max="13574" width="10.5" style="10" bestFit="1" customWidth="1"/>
    <col min="13575" max="13576" width="10.625" style="10" customWidth="1"/>
    <col min="13577" max="13824" width="9" style="10"/>
    <col min="13825" max="13825" width="8.125" style="10" customWidth="1"/>
    <col min="13826" max="13826" width="16.75" style="10" customWidth="1"/>
    <col min="13827" max="13827" width="12" style="10" customWidth="1"/>
    <col min="13828" max="13829" width="10.625" style="10" customWidth="1"/>
    <col min="13830" max="13830" width="10.5" style="10" bestFit="1" customWidth="1"/>
    <col min="13831" max="13832" width="10.625" style="10" customWidth="1"/>
    <col min="13833" max="14080" width="9" style="10"/>
    <col min="14081" max="14081" width="8.125" style="10" customWidth="1"/>
    <col min="14082" max="14082" width="16.75" style="10" customWidth="1"/>
    <col min="14083" max="14083" width="12" style="10" customWidth="1"/>
    <col min="14084" max="14085" width="10.625" style="10" customWidth="1"/>
    <col min="14086" max="14086" width="10.5" style="10" bestFit="1" customWidth="1"/>
    <col min="14087" max="14088" width="10.625" style="10" customWidth="1"/>
    <col min="14089" max="14336" width="9" style="10"/>
    <col min="14337" max="14337" width="8.125" style="10" customWidth="1"/>
    <col min="14338" max="14338" width="16.75" style="10" customWidth="1"/>
    <col min="14339" max="14339" width="12" style="10" customWidth="1"/>
    <col min="14340" max="14341" width="10.625" style="10" customWidth="1"/>
    <col min="14342" max="14342" width="10.5" style="10" bestFit="1" customWidth="1"/>
    <col min="14343" max="14344" width="10.625" style="10" customWidth="1"/>
    <col min="14345" max="14592" width="9" style="10"/>
    <col min="14593" max="14593" width="8.125" style="10" customWidth="1"/>
    <col min="14594" max="14594" width="16.75" style="10" customWidth="1"/>
    <col min="14595" max="14595" width="12" style="10" customWidth="1"/>
    <col min="14596" max="14597" width="10.625" style="10" customWidth="1"/>
    <col min="14598" max="14598" width="10.5" style="10" bestFit="1" customWidth="1"/>
    <col min="14599" max="14600" width="10.625" style="10" customWidth="1"/>
    <col min="14601" max="14848" width="9" style="10"/>
    <col min="14849" max="14849" width="8.125" style="10" customWidth="1"/>
    <col min="14850" max="14850" width="16.75" style="10" customWidth="1"/>
    <col min="14851" max="14851" width="12" style="10" customWidth="1"/>
    <col min="14852" max="14853" width="10.625" style="10" customWidth="1"/>
    <col min="14854" max="14854" width="10.5" style="10" bestFit="1" customWidth="1"/>
    <col min="14855" max="14856" width="10.625" style="10" customWidth="1"/>
    <col min="14857" max="15104" width="9" style="10"/>
    <col min="15105" max="15105" width="8.125" style="10" customWidth="1"/>
    <col min="15106" max="15106" width="16.75" style="10" customWidth="1"/>
    <col min="15107" max="15107" width="12" style="10" customWidth="1"/>
    <col min="15108" max="15109" width="10.625" style="10" customWidth="1"/>
    <col min="15110" max="15110" width="10.5" style="10" bestFit="1" customWidth="1"/>
    <col min="15111" max="15112" width="10.625" style="10" customWidth="1"/>
    <col min="15113" max="15360" width="9" style="10"/>
    <col min="15361" max="15361" width="8.125" style="10" customWidth="1"/>
    <col min="15362" max="15362" width="16.75" style="10" customWidth="1"/>
    <col min="15363" max="15363" width="12" style="10" customWidth="1"/>
    <col min="15364" max="15365" width="10.625" style="10" customWidth="1"/>
    <col min="15366" max="15366" width="10.5" style="10" bestFit="1" customWidth="1"/>
    <col min="15367" max="15368" width="10.625" style="10" customWidth="1"/>
    <col min="15369" max="15616" width="9" style="10"/>
    <col min="15617" max="15617" width="8.125" style="10" customWidth="1"/>
    <col min="15618" max="15618" width="16.75" style="10" customWidth="1"/>
    <col min="15619" max="15619" width="12" style="10" customWidth="1"/>
    <col min="15620" max="15621" width="10.625" style="10" customWidth="1"/>
    <col min="15622" max="15622" width="10.5" style="10" bestFit="1" customWidth="1"/>
    <col min="15623" max="15624" width="10.625" style="10" customWidth="1"/>
    <col min="15625" max="15872" width="9" style="10"/>
    <col min="15873" max="15873" width="8.125" style="10" customWidth="1"/>
    <col min="15874" max="15874" width="16.75" style="10" customWidth="1"/>
    <col min="15875" max="15875" width="12" style="10" customWidth="1"/>
    <col min="15876" max="15877" width="10.625" style="10" customWidth="1"/>
    <col min="15878" max="15878" width="10.5" style="10" bestFit="1" customWidth="1"/>
    <col min="15879" max="15880" width="10.625" style="10" customWidth="1"/>
    <col min="15881" max="16128" width="9" style="10"/>
    <col min="16129" max="16129" width="8.125" style="10" customWidth="1"/>
    <col min="16130" max="16130" width="16.75" style="10" customWidth="1"/>
    <col min="16131" max="16131" width="12" style="10" customWidth="1"/>
    <col min="16132" max="16133" width="10.625" style="10" customWidth="1"/>
    <col min="16134" max="16134" width="10.5" style="10" bestFit="1" customWidth="1"/>
    <col min="16135" max="16136" width="10.625" style="10" customWidth="1"/>
    <col min="16137" max="16384" width="9" style="10"/>
  </cols>
  <sheetData>
    <row r="1" spans="1:9" ht="30" customHeight="1" thickBot="1">
      <c r="A1" s="129" t="s">
        <v>40</v>
      </c>
      <c r="B1" s="130"/>
      <c r="C1" s="130"/>
      <c r="D1" s="130"/>
      <c r="E1" s="130"/>
      <c r="F1" s="130"/>
      <c r="G1" s="130"/>
      <c r="H1" s="130"/>
      <c r="I1" s="131"/>
    </row>
    <row r="2" spans="1:9" ht="24.75" customHeight="1">
      <c r="A2" s="138" t="s">
        <v>0</v>
      </c>
      <c r="B2" s="139"/>
      <c r="C2" s="29" t="s">
        <v>12</v>
      </c>
      <c r="D2" s="29" t="s">
        <v>13</v>
      </c>
      <c r="E2" s="29" t="s">
        <v>14</v>
      </c>
      <c r="F2" s="29" t="s">
        <v>15</v>
      </c>
      <c r="G2" s="29" t="s">
        <v>16</v>
      </c>
      <c r="H2" s="29" t="s">
        <v>17</v>
      </c>
      <c r="I2" s="30" t="s">
        <v>41</v>
      </c>
    </row>
    <row r="3" spans="1:9" ht="24.75" customHeight="1">
      <c r="A3" s="140" t="s">
        <v>1</v>
      </c>
      <c r="B3" s="141"/>
      <c r="C3" s="3">
        <v>42000</v>
      </c>
      <c r="D3" s="3">
        <v>52000</v>
      </c>
      <c r="E3" s="3">
        <v>62000</v>
      </c>
      <c r="F3" s="3">
        <v>72000</v>
      </c>
      <c r="G3" s="3">
        <v>85000</v>
      </c>
      <c r="H3" s="3">
        <v>100000</v>
      </c>
      <c r="I3" s="6">
        <v>120000</v>
      </c>
    </row>
    <row r="4" spans="1:9" ht="24.75" customHeight="1">
      <c r="A4" s="94" t="s">
        <v>82</v>
      </c>
      <c r="B4" s="94"/>
      <c r="C4" s="31">
        <v>4200</v>
      </c>
      <c r="D4" s="3">
        <v>5200</v>
      </c>
      <c r="E4" s="3">
        <v>6200</v>
      </c>
      <c r="F4" s="3">
        <v>7200</v>
      </c>
      <c r="G4" s="3">
        <v>8500</v>
      </c>
      <c r="H4" s="3">
        <v>10000</v>
      </c>
      <c r="I4" s="6">
        <v>12000</v>
      </c>
    </row>
    <row r="5" spans="1:9" ht="24.75" customHeight="1">
      <c r="A5" s="101" t="s">
        <v>53</v>
      </c>
      <c r="B5" s="32" t="s">
        <v>3</v>
      </c>
      <c r="C5" s="9" t="s">
        <v>19</v>
      </c>
      <c r="D5" s="4" t="s">
        <v>20</v>
      </c>
      <c r="E5" s="4" t="s">
        <v>21</v>
      </c>
      <c r="F5" s="4" t="s">
        <v>43</v>
      </c>
      <c r="G5" s="4" t="s">
        <v>44</v>
      </c>
      <c r="H5" s="4" t="s">
        <v>45</v>
      </c>
      <c r="I5" s="7" t="s">
        <v>46</v>
      </c>
    </row>
    <row r="6" spans="1:9" ht="24.75" customHeight="1">
      <c r="A6" s="115"/>
      <c r="B6" s="12" t="s">
        <v>4</v>
      </c>
      <c r="C6" s="9" t="s">
        <v>22</v>
      </c>
      <c r="D6" s="4" t="s">
        <v>26</v>
      </c>
      <c r="E6" s="4" t="s">
        <v>27</v>
      </c>
      <c r="F6" s="4" t="s">
        <v>28</v>
      </c>
      <c r="G6" s="4" t="s">
        <v>29</v>
      </c>
      <c r="H6" s="4" t="s">
        <v>42</v>
      </c>
      <c r="I6" s="7" t="s">
        <v>42</v>
      </c>
    </row>
    <row r="7" spans="1:9" ht="24.75" customHeight="1">
      <c r="A7" s="115"/>
      <c r="B7" s="12" t="s">
        <v>5</v>
      </c>
      <c r="C7" s="9" t="s">
        <v>47</v>
      </c>
      <c r="D7" s="4" t="s">
        <v>35</v>
      </c>
      <c r="E7" s="4" t="s">
        <v>48</v>
      </c>
      <c r="F7" s="4" t="s">
        <v>49</v>
      </c>
      <c r="G7" s="4" t="s">
        <v>50</v>
      </c>
      <c r="H7" s="4" t="s">
        <v>51</v>
      </c>
      <c r="I7" s="7" t="s">
        <v>52</v>
      </c>
    </row>
    <row r="8" spans="1:9" ht="24.75" customHeight="1">
      <c r="A8" s="115"/>
      <c r="B8" s="16" t="s">
        <v>61</v>
      </c>
      <c r="C8" s="9" t="s">
        <v>35</v>
      </c>
      <c r="D8" s="4" t="s">
        <v>63</v>
      </c>
      <c r="E8" s="4" t="s">
        <v>49</v>
      </c>
      <c r="F8" s="4" t="s">
        <v>64</v>
      </c>
      <c r="G8" s="4" t="s">
        <v>65</v>
      </c>
      <c r="H8" s="4" t="s">
        <v>66</v>
      </c>
      <c r="I8" s="7" t="s">
        <v>67</v>
      </c>
    </row>
    <row r="9" spans="1:9" ht="45" customHeight="1">
      <c r="A9" s="73" t="s">
        <v>60</v>
      </c>
      <c r="B9" s="74"/>
      <c r="C9" s="143" t="s">
        <v>55</v>
      </c>
      <c r="D9" s="143"/>
      <c r="E9" s="143" t="s">
        <v>68</v>
      </c>
      <c r="F9" s="143"/>
      <c r="G9" s="143"/>
      <c r="H9" s="143"/>
      <c r="I9" s="144"/>
    </row>
    <row r="10" spans="1:9" ht="24.75" customHeight="1">
      <c r="A10" s="80" t="s">
        <v>6</v>
      </c>
      <c r="B10" s="94"/>
      <c r="C10" s="89">
        <v>775200</v>
      </c>
      <c r="D10" s="89"/>
      <c r="E10" s="89"/>
      <c r="F10" s="89"/>
      <c r="G10" s="89"/>
      <c r="H10" s="89"/>
      <c r="I10" s="142"/>
    </row>
    <row r="11" spans="1:9" ht="24.75" customHeight="1" thickBot="1">
      <c r="A11" s="80" t="s">
        <v>56</v>
      </c>
      <c r="B11" s="94"/>
      <c r="C11" s="17">
        <v>277200</v>
      </c>
      <c r="D11" s="17">
        <v>356400</v>
      </c>
      <c r="E11" s="17">
        <v>475200</v>
      </c>
      <c r="F11" s="17">
        <v>528000</v>
      </c>
      <c r="G11" s="17">
        <v>580800</v>
      </c>
      <c r="H11" s="17">
        <v>633600</v>
      </c>
      <c r="I11" s="28">
        <v>633600</v>
      </c>
    </row>
    <row r="12" spans="1:9" ht="24.75" customHeight="1">
      <c r="A12" s="80" t="s">
        <v>9</v>
      </c>
      <c r="B12" s="81"/>
      <c r="C12" s="54">
        <f>$C10-C11</f>
        <v>498000</v>
      </c>
      <c r="D12" s="55">
        <f t="shared" ref="D12:I12" si="0">$C10-D11</f>
        <v>418800</v>
      </c>
      <c r="E12" s="55">
        <f t="shared" si="0"/>
        <v>300000</v>
      </c>
      <c r="F12" s="55">
        <f t="shared" si="0"/>
        <v>247200</v>
      </c>
      <c r="G12" s="55">
        <f t="shared" si="0"/>
        <v>194400</v>
      </c>
      <c r="H12" s="55">
        <f t="shared" si="0"/>
        <v>141600</v>
      </c>
      <c r="I12" s="56">
        <f t="shared" si="0"/>
        <v>141600</v>
      </c>
    </row>
    <row r="13" spans="1:9" ht="24.75" customHeight="1">
      <c r="A13" s="80" t="s">
        <v>57</v>
      </c>
      <c r="B13" s="81"/>
      <c r="C13" s="57">
        <f>C12/24</f>
        <v>20750</v>
      </c>
      <c r="D13" s="58">
        <f t="shared" ref="D13:I13" si="1">D12/24</f>
        <v>17450</v>
      </c>
      <c r="E13" s="58">
        <f t="shared" si="1"/>
        <v>12500</v>
      </c>
      <c r="F13" s="58">
        <f t="shared" si="1"/>
        <v>10300</v>
      </c>
      <c r="G13" s="58">
        <f t="shared" si="1"/>
        <v>8100</v>
      </c>
      <c r="H13" s="58">
        <f t="shared" si="1"/>
        <v>5900</v>
      </c>
      <c r="I13" s="59">
        <f t="shared" si="1"/>
        <v>5900</v>
      </c>
    </row>
    <row r="14" spans="1:9" ht="24.75" customHeight="1" thickBot="1">
      <c r="A14" s="136" t="s">
        <v>11</v>
      </c>
      <c r="B14" s="137"/>
      <c r="C14" s="27">
        <f>C3+C13+C4</f>
        <v>66950</v>
      </c>
      <c r="D14" s="33">
        <f t="shared" ref="D14:I14" si="2">D3+D13+D4</f>
        <v>74650</v>
      </c>
      <c r="E14" s="33">
        <f t="shared" si="2"/>
        <v>80700</v>
      </c>
      <c r="F14" s="33">
        <f t="shared" si="2"/>
        <v>89500</v>
      </c>
      <c r="G14" s="33">
        <f t="shared" si="2"/>
        <v>101600</v>
      </c>
      <c r="H14" s="33">
        <f t="shared" si="2"/>
        <v>115900</v>
      </c>
      <c r="I14" s="34">
        <f t="shared" si="2"/>
        <v>137900</v>
      </c>
    </row>
    <row r="15" spans="1:9" ht="83.25" customHeight="1" thickBot="1">
      <c r="A15" s="132" t="s">
        <v>128</v>
      </c>
      <c r="B15" s="133"/>
      <c r="C15" s="134"/>
      <c r="D15" s="134"/>
      <c r="E15" s="134"/>
      <c r="F15" s="134"/>
      <c r="G15" s="134"/>
      <c r="H15" s="134"/>
      <c r="I15" s="135"/>
    </row>
  </sheetData>
  <mergeCells count="15">
    <mergeCell ref="A1:I1"/>
    <mergeCell ref="A15:I15"/>
    <mergeCell ref="A12:B12"/>
    <mergeCell ref="A14:B14"/>
    <mergeCell ref="A13:B13"/>
    <mergeCell ref="A2:B2"/>
    <mergeCell ref="A3:B3"/>
    <mergeCell ref="A10:B10"/>
    <mergeCell ref="A11:B11"/>
    <mergeCell ref="A5:A8"/>
    <mergeCell ref="C10:I10"/>
    <mergeCell ref="A9:B9"/>
    <mergeCell ref="C9:D9"/>
    <mergeCell ref="E9:I9"/>
    <mergeCell ref="A4:B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C00FF"/>
  </sheetPr>
  <dimension ref="A1:I15"/>
  <sheetViews>
    <sheetView workbookViewId="0">
      <selection activeCell="K7" sqref="K7"/>
    </sheetView>
  </sheetViews>
  <sheetFormatPr defaultRowHeight="16.5"/>
  <cols>
    <col min="1" max="1" width="8.125" style="10" customWidth="1"/>
    <col min="2" max="2" width="16.75" style="10" customWidth="1"/>
    <col min="3" max="3" width="12" style="10" customWidth="1"/>
    <col min="4" max="5" width="10.625" style="10" customWidth="1"/>
    <col min="6" max="6" width="10.5" style="10" bestFit="1" customWidth="1"/>
    <col min="7" max="8" width="10.625" style="10" customWidth="1"/>
    <col min="9" max="9" width="10.5" style="10" bestFit="1" customWidth="1"/>
    <col min="10" max="252" width="9" style="10"/>
    <col min="253" max="253" width="8.125" style="10" customWidth="1"/>
    <col min="254" max="254" width="16.75" style="10" customWidth="1"/>
    <col min="255" max="255" width="12" style="10" customWidth="1"/>
    <col min="256" max="257" width="10.625" style="10" customWidth="1"/>
    <col min="258" max="258" width="10.5" style="10" bestFit="1" customWidth="1"/>
    <col min="259" max="260" width="10.625" style="10" customWidth="1"/>
    <col min="261" max="508" width="9" style="10"/>
    <col min="509" max="509" width="8.125" style="10" customWidth="1"/>
    <col min="510" max="510" width="16.75" style="10" customWidth="1"/>
    <col min="511" max="511" width="12" style="10" customWidth="1"/>
    <col min="512" max="513" width="10.625" style="10" customWidth="1"/>
    <col min="514" max="514" width="10.5" style="10" bestFit="1" customWidth="1"/>
    <col min="515" max="516" width="10.625" style="10" customWidth="1"/>
    <col min="517" max="764" width="9" style="10"/>
    <col min="765" max="765" width="8.125" style="10" customWidth="1"/>
    <col min="766" max="766" width="16.75" style="10" customWidth="1"/>
    <col min="767" max="767" width="12" style="10" customWidth="1"/>
    <col min="768" max="769" width="10.625" style="10" customWidth="1"/>
    <col min="770" max="770" width="10.5" style="10" bestFit="1" customWidth="1"/>
    <col min="771" max="772" width="10.625" style="10" customWidth="1"/>
    <col min="773" max="1020" width="9" style="10"/>
    <col min="1021" max="1021" width="8.125" style="10" customWidth="1"/>
    <col min="1022" max="1022" width="16.75" style="10" customWidth="1"/>
    <col min="1023" max="1023" width="12" style="10" customWidth="1"/>
    <col min="1024" max="1025" width="10.625" style="10" customWidth="1"/>
    <col min="1026" max="1026" width="10.5" style="10" bestFit="1" customWidth="1"/>
    <col min="1027" max="1028" width="10.625" style="10" customWidth="1"/>
    <col min="1029" max="1276" width="9" style="10"/>
    <col min="1277" max="1277" width="8.125" style="10" customWidth="1"/>
    <col min="1278" max="1278" width="16.75" style="10" customWidth="1"/>
    <col min="1279" max="1279" width="12" style="10" customWidth="1"/>
    <col min="1280" max="1281" width="10.625" style="10" customWidth="1"/>
    <col min="1282" max="1282" width="10.5" style="10" bestFit="1" customWidth="1"/>
    <col min="1283" max="1284" width="10.625" style="10" customWidth="1"/>
    <col min="1285" max="1532" width="9" style="10"/>
    <col min="1533" max="1533" width="8.125" style="10" customWidth="1"/>
    <col min="1534" max="1534" width="16.75" style="10" customWidth="1"/>
    <col min="1535" max="1535" width="12" style="10" customWidth="1"/>
    <col min="1536" max="1537" width="10.625" style="10" customWidth="1"/>
    <col min="1538" max="1538" width="10.5" style="10" bestFit="1" customWidth="1"/>
    <col min="1539" max="1540" width="10.625" style="10" customWidth="1"/>
    <col min="1541" max="1788" width="9" style="10"/>
    <col min="1789" max="1789" width="8.125" style="10" customWidth="1"/>
    <col min="1790" max="1790" width="16.75" style="10" customWidth="1"/>
    <col min="1791" max="1791" width="12" style="10" customWidth="1"/>
    <col min="1792" max="1793" width="10.625" style="10" customWidth="1"/>
    <col min="1794" max="1794" width="10.5" style="10" bestFit="1" customWidth="1"/>
    <col min="1795" max="1796" width="10.625" style="10" customWidth="1"/>
    <col min="1797" max="2044" width="9" style="10"/>
    <col min="2045" max="2045" width="8.125" style="10" customWidth="1"/>
    <col min="2046" max="2046" width="16.75" style="10" customWidth="1"/>
    <col min="2047" max="2047" width="12" style="10" customWidth="1"/>
    <col min="2048" max="2049" width="10.625" style="10" customWidth="1"/>
    <col min="2050" max="2050" width="10.5" style="10" bestFit="1" customWidth="1"/>
    <col min="2051" max="2052" width="10.625" style="10" customWidth="1"/>
    <col min="2053" max="2300" width="9" style="10"/>
    <col min="2301" max="2301" width="8.125" style="10" customWidth="1"/>
    <col min="2302" max="2302" width="16.75" style="10" customWidth="1"/>
    <col min="2303" max="2303" width="12" style="10" customWidth="1"/>
    <col min="2304" max="2305" width="10.625" style="10" customWidth="1"/>
    <col min="2306" max="2306" width="10.5" style="10" bestFit="1" customWidth="1"/>
    <col min="2307" max="2308" width="10.625" style="10" customWidth="1"/>
    <col min="2309" max="2556" width="9" style="10"/>
    <col min="2557" max="2557" width="8.125" style="10" customWidth="1"/>
    <col min="2558" max="2558" width="16.75" style="10" customWidth="1"/>
    <col min="2559" max="2559" width="12" style="10" customWidth="1"/>
    <col min="2560" max="2561" width="10.625" style="10" customWidth="1"/>
    <col min="2562" max="2562" width="10.5" style="10" bestFit="1" customWidth="1"/>
    <col min="2563" max="2564" width="10.625" style="10" customWidth="1"/>
    <col min="2565" max="2812" width="9" style="10"/>
    <col min="2813" max="2813" width="8.125" style="10" customWidth="1"/>
    <col min="2814" max="2814" width="16.75" style="10" customWidth="1"/>
    <col min="2815" max="2815" width="12" style="10" customWidth="1"/>
    <col min="2816" max="2817" width="10.625" style="10" customWidth="1"/>
    <col min="2818" max="2818" width="10.5" style="10" bestFit="1" customWidth="1"/>
    <col min="2819" max="2820" width="10.625" style="10" customWidth="1"/>
    <col min="2821" max="3068" width="9" style="10"/>
    <col min="3069" max="3069" width="8.125" style="10" customWidth="1"/>
    <col min="3070" max="3070" width="16.75" style="10" customWidth="1"/>
    <col min="3071" max="3071" width="12" style="10" customWidth="1"/>
    <col min="3072" max="3073" width="10.625" style="10" customWidth="1"/>
    <col min="3074" max="3074" width="10.5" style="10" bestFit="1" customWidth="1"/>
    <col min="3075" max="3076" width="10.625" style="10" customWidth="1"/>
    <col min="3077" max="3324" width="9" style="10"/>
    <col min="3325" max="3325" width="8.125" style="10" customWidth="1"/>
    <col min="3326" max="3326" width="16.75" style="10" customWidth="1"/>
    <col min="3327" max="3327" width="12" style="10" customWidth="1"/>
    <col min="3328" max="3329" width="10.625" style="10" customWidth="1"/>
    <col min="3330" max="3330" width="10.5" style="10" bestFit="1" customWidth="1"/>
    <col min="3331" max="3332" width="10.625" style="10" customWidth="1"/>
    <col min="3333" max="3580" width="9" style="10"/>
    <col min="3581" max="3581" width="8.125" style="10" customWidth="1"/>
    <col min="3582" max="3582" width="16.75" style="10" customWidth="1"/>
    <col min="3583" max="3583" width="12" style="10" customWidth="1"/>
    <col min="3584" max="3585" width="10.625" style="10" customWidth="1"/>
    <col min="3586" max="3586" width="10.5" style="10" bestFit="1" customWidth="1"/>
    <col min="3587" max="3588" width="10.625" style="10" customWidth="1"/>
    <col min="3589" max="3836" width="9" style="10"/>
    <col min="3837" max="3837" width="8.125" style="10" customWidth="1"/>
    <col min="3838" max="3838" width="16.75" style="10" customWidth="1"/>
    <col min="3839" max="3839" width="12" style="10" customWidth="1"/>
    <col min="3840" max="3841" width="10.625" style="10" customWidth="1"/>
    <col min="3842" max="3842" width="10.5" style="10" bestFit="1" customWidth="1"/>
    <col min="3843" max="3844" width="10.625" style="10" customWidth="1"/>
    <col min="3845" max="4092" width="9" style="10"/>
    <col min="4093" max="4093" width="8.125" style="10" customWidth="1"/>
    <col min="4094" max="4094" width="16.75" style="10" customWidth="1"/>
    <col min="4095" max="4095" width="12" style="10" customWidth="1"/>
    <col min="4096" max="4097" width="10.625" style="10" customWidth="1"/>
    <col min="4098" max="4098" width="10.5" style="10" bestFit="1" customWidth="1"/>
    <col min="4099" max="4100" width="10.625" style="10" customWidth="1"/>
    <col min="4101" max="4348" width="9" style="10"/>
    <col min="4349" max="4349" width="8.125" style="10" customWidth="1"/>
    <col min="4350" max="4350" width="16.75" style="10" customWidth="1"/>
    <col min="4351" max="4351" width="12" style="10" customWidth="1"/>
    <col min="4352" max="4353" width="10.625" style="10" customWidth="1"/>
    <col min="4354" max="4354" width="10.5" style="10" bestFit="1" customWidth="1"/>
    <col min="4355" max="4356" width="10.625" style="10" customWidth="1"/>
    <col min="4357" max="4604" width="9" style="10"/>
    <col min="4605" max="4605" width="8.125" style="10" customWidth="1"/>
    <col min="4606" max="4606" width="16.75" style="10" customWidth="1"/>
    <col min="4607" max="4607" width="12" style="10" customWidth="1"/>
    <col min="4608" max="4609" width="10.625" style="10" customWidth="1"/>
    <col min="4610" max="4610" width="10.5" style="10" bestFit="1" customWidth="1"/>
    <col min="4611" max="4612" width="10.625" style="10" customWidth="1"/>
    <col min="4613" max="4860" width="9" style="10"/>
    <col min="4861" max="4861" width="8.125" style="10" customWidth="1"/>
    <col min="4862" max="4862" width="16.75" style="10" customWidth="1"/>
    <col min="4863" max="4863" width="12" style="10" customWidth="1"/>
    <col min="4864" max="4865" width="10.625" style="10" customWidth="1"/>
    <col min="4866" max="4866" width="10.5" style="10" bestFit="1" customWidth="1"/>
    <col min="4867" max="4868" width="10.625" style="10" customWidth="1"/>
    <col min="4869" max="5116" width="9" style="10"/>
    <col min="5117" max="5117" width="8.125" style="10" customWidth="1"/>
    <col min="5118" max="5118" width="16.75" style="10" customWidth="1"/>
    <col min="5119" max="5119" width="12" style="10" customWidth="1"/>
    <col min="5120" max="5121" width="10.625" style="10" customWidth="1"/>
    <col min="5122" max="5122" width="10.5" style="10" bestFit="1" customWidth="1"/>
    <col min="5123" max="5124" width="10.625" style="10" customWidth="1"/>
    <col min="5125" max="5372" width="9" style="10"/>
    <col min="5373" max="5373" width="8.125" style="10" customWidth="1"/>
    <col min="5374" max="5374" width="16.75" style="10" customWidth="1"/>
    <col min="5375" max="5375" width="12" style="10" customWidth="1"/>
    <col min="5376" max="5377" width="10.625" style="10" customWidth="1"/>
    <col min="5378" max="5378" width="10.5" style="10" bestFit="1" customWidth="1"/>
    <col min="5379" max="5380" width="10.625" style="10" customWidth="1"/>
    <col min="5381" max="5628" width="9" style="10"/>
    <col min="5629" max="5629" width="8.125" style="10" customWidth="1"/>
    <col min="5630" max="5630" width="16.75" style="10" customWidth="1"/>
    <col min="5631" max="5631" width="12" style="10" customWidth="1"/>
    <col min="5632" max="5633" width="10.625" style="10" customWidth="1"/>
    <col min="5634" max="5634" width="10.5" style="10" bestFit="1" customWidth="1"/>
    <col min="5635" max="5636" width="10.625" style="10" customWidth="1"/>
    <col min="5637" max="5884" width="9" style="10"/>
    <col min="5885" max="5885" width="8.125" style="10" customWidth="1"/>
    <col min="5886" max="5886" width="16.75" style="10" customWidth="1"/>
    <col min="5887" max="5887" width="12" style="10" customWidth="1"/>
    <col min="5888" max="5889" width="10.625" style="10" customWidth="1"/>
    <col min="5890" max="5890" width="10.5" style="10" bestFit="1" customWidth="1"/>
    <col min="5891" max="5892" width="10.625" style="10" customWidth="1"/>
    <col min="5893" max="6140" width="9" style="10"/>
    <col min="6141" max="6141" width="8.125" style="10" customWidth="1"/>
    <col min="6142" max="6142" width="16.75" style="10" customWidth="1"/>
    <col min="6143" max="6143" width="12" style="10" customWidth="1"/>
    <col min="6144" max="6145" width="10.625" style="10" customWidth="1"/>
    <col min="6146" max="6146" width="10.5" style="10" bestFit="1" customWidth="1"/>
    <col min="6147" max="6148" width="10.625" style="10" customWidth="1"/>
    <col min="6149" max="6396" width="9" style="10"/>
    <col min="6397" max="6397" width="8.125" style="10" customWidth="1"/>
    <col min="6398" max="6398" width="16.75" style="10" customWidth="1"/>
    <col min="6399" max="6399" width="12" style="10" customWidth="1"/>
    <col min="6400" max="6401" width="10.625" style="10" customWidth="1"/>
    <col min="6402" max="6402" width="10.5" style="10" bestFit="1" customWidth="1"/>
    <col min="6403" max="6404" width="10.625" style="10" customWidth="1"/>
    <col min="6405" max="6652" width="9" style="10"/>
    <col min="6653" max="6653" width="8.125" style="10" customWidth="1"/>
    <col min="6654" max="6654" width="16.75" style="10" customWidth="1"/>
    <col min="6655" max="6655" width="12" style="10" customWidth="1"/>
    <col min="6656" max="6657" width="10.625" style="10" customWidth="1"/>
    <col min="6658" max="6658" width="10.5" style="10" bestFit="1" customWidth="1"/>
    <col min="6659" max="6660" width="10.625" style="10" customWidth="1"/>
    <col min="6661" max="6908" width="9" style="10"/>
    <col min="6909" max="6909" width="8.125" style="10" customWidth="1"/>
    <col min="6910" max="6910" width="16.75" style="10" customWidth="1"/>
    <col min="6911" max="6911" width="12" style="10" customWidth="1"/>
    <col min="6912" max="6913" width="10.625" style="10" customWidth="1"/>
    <col min="6914" max="6914" width="10.5" style="10" bestFit="1" customWidth="1"/>
    <col min="6915" max="6916" width="10.625" style="10" customWidth="1"/>
    <col min="6917" max="7164" width="9" style="10"/>
    <col min="7165" max="7165" width="8.125" style="10" customWidth="1"/>
    <col min="7166" max="7166" width="16.75" style="10" customWidth="1"/>
    <col min="7167" max="7167" width="12" style="10" customWidth="1"/>
    <col min="7168" max="7169" width="10.625" style="10" customWidth="1"/>
    <col min="7170" max="7170" width="10.5" style="10" bestFit="1" customWidth="1"/>
    <col min="7171" max="7172" width="10.625" style="10" customWidth="1"/>
    <col min="7173" max="7420" width="9" style="10"/>
    <col min="7421" max="7421" width="8.125" style="10" customWidth="1"/>
    <col min="7422" max="7422" width="16.75" style="10" customWidth="1"/>
    <col min="7423" max="7423" width="12" style="10" customWidth="1"/>
    <col min="7424" max="7425" width="10.625" style="10" customWidth="1"/>
    <col min="7426" max="7426" width="10.5" style="10" bestFit="1" customWidth="1"/>
    <col min="7427" max="7428" width="10.625" style="10" customWidth="1"/>
    <col min="7429" max="7676" width="9" style="10"/>
    <col min="7677" max="7677" width="8.125" style="10" customWidth="1"/>
    <col min="7678" max="7678" width="16.75" style="10" customWidth="1"/>
    <col min="7679" max="7679" width="12" style="10" customWidth="1"/>
    <col min="7680" max="7681" width="10.625" style="10" customWidth="1"/>
    <col min="7682" max="7682" width="10.5" style="10" bestFit="1" customWidth="1"/>
    <col min="7683" max="7684" width="10.625" style="10" customWidth="1"/>
    <col min="7685" max="7932" width="9" style="10"/>
    <col min="7933" max="7933" width="8.125" style="10" customWidth="1"/>
    <col min="7934" max="7934" width="16.75" style="10" customWidth="1"/>
    <col min="7935" max="7935" width="12" style="10" customWidth="1"/>
    <col min="7936" max="7937" width="10.625" style="10" customWidth="1"/>
    <col min="7938" max="7938" width="10.5" style="10" bestFit="1" customWidth="1"/>
    <col min="7939" max="7940" width="10.625" style="10" customWidth="1"/>
    <col min="7941" max="8188" width="9" style="10"/>
    <col min="8189" max="8189" width="8.125" style="10" customWidth="1"/>
    <col min="8190" max="8190" width="16.75" style="10" customWidth="1"/>
    <col min="8191" max="8191" width="12" style="10" customWidth="1"/>
    <col min="8192" max="8193" width="10.625" style="10" customWidth="1"/>
    <col min="8194" max="8194" width="10.5" style="10" bestFit="1" customWidth="1"/>
    <col min="8195" max="8196" width="10.625" style="10" customWidth="1"/>
    <col min="8197" max="8444" width="9" style="10"/>
    <col min="8445" max="8445" width="8.125" style="10" customWidth="1"/>
    <col min="8446" max="8446" width="16.75" style="10" customWidth="1"/>
    <col min="8447" max="8447" width="12" style="10" customWidth="1"/>
    <col min="8448" max="8449" width="10.625" style="10" customWidth="1"/>
    <col min="8450" max="8450" width="10.5" style="10" bestFit="1" customWidth="1"/>
    <col min="8451" max="8452" width="10.625" style="10" customWidth="1"/>
    <col min="8453" max="8700" width="9" style="10"/>
    <col min="8701" max="8701" width="8.125" style="10" customWidth="1"/>
    <col min="8702" max="8702" width="16.75" style="10" customWidth="1"/>
    <col min="8703" max="8703" width="12" style="10" customWidth="1"/>
    <col min="8704" max="8705" width="10.625" style="10" customWidth="1"/>
    <col min="8706" max="8706" width="10.5" style="10" bestFit="1" customWidth="1"/>
    <col min="8707" max="8708" width="10.625" style="10" customWidth="1"/>
    <col min="8709" max="8956" width="9" style="10"/>
    <col min="8957" max="8957" width="8.125" style="10" customWidth="1"/>
    <col min="8958" max="8958" width="16.75" style="10" customWidth="1"/>
    <col min="8959" max="8959" width="12" style="10" customWidth="1"/>
    <col min="8960" max="8961" width="10.625" style="10" customWidth="1"/>
    <col min="8962" max="8962" width="10.5" style="10" bestFit="1" customWidth="1"/>
    <col min="8963" max="8964" width="10.625" style="10" customWidth="1"/>
    <col min="8965" max="9212" width="9" style="10"/>
    <col min="9213" max="9213" width="8.125" style="10" customWidth="1"/>
    <col min="9214" max="9214" width="16.75" style="10" customWidth="1"/>
    <col min="9215" max="9215" width="12" style="10" customWidth="1"/>
    <col min="9216" max="9217" width="10.625" style="10" customWidth="1"/>
    <col min="9218" max="9218" width="10.5" style="10" bestFit="1" customWidth="1"/>
    <col min="9219" max="9220" width="10.625" style="10" customWidth="1"/>
    <col min="9221" max="9468" width="9" style="10"/>
    <col min="9469" max="9469" width="8.125" style="10" customWidth="1"/>
    <col min="9470" max="9470" width="16.75" style="10" customWidth="1"/>
    <col min="9471" max="9471" width="12" style="10" customWidth="1"/>
    <col min="9472" max="9473" width="10.625" style="10" customWidth="1"/>
    <col min="9474" max="9474" width="10.5" style="10" bestFit="1" customWidth="1"/>
    <col min="9475" max="9476" width="10.625" style="10" customWidth="1"/>
    <col min="9477" max="9724" width="9" style="10"/>
    <col min="9725" max="9725" width="8.125" style="10" customWidth="1"/>
    <col min="9726" max="9726" width="16.75" style="10" customWidth="1"/>
    <col min="9727" max="9727" width="12" style="10" customWidth="1"/>
    <col min="9728" max="9729" width="10.625" style="10" customWidth="1"/>
    <col min="9730" max="9730" width="10.5" style="10" bestFit="1" customWidth="1"/>
    <col min="9731" max="9732" width="10.625" style="10" customWidth="1"/>
    <col min="9733" max="9980" width="9" style="10"/>
    <col min="9981" max="9981" width="8.125" style="10" customWidth="1"/>
    <col min="9982" max="9982" width="16.75" style="10" customWidth="1"/>
    <col min="9983" max="9983" width="12" style="10" customWidth="1"/>
    <col min="9984" max="9985" width="10.625" style="10" customWidth="1"/>
    <col min="9986" max="9986" width="10.5" style="10" bestFit="1" customWidth="1"/>
    <col min="9987" max="9988" width="10.625" style="10" customWidth="1"/>
    <col min="9989" max="10236" width="9" style="10"/>
    <col min="10237" max="10237" width="8.125" style="10" customWidth="1"/>
    <col min="10238" max="10238" width="16.75" style="10" customWidth="1"/>
    <col min="10239" max="10239" width="12" style="10" customWidth="1"/>
    <col min="10240" max="10241" width="10.625" style="10" customWidth="1"/>
    <col min="10242" max="10242" width="10.5" style="10" bestFit="1" customWidth="1"/>
    <col min="10243" max="10244" width="10.625" style="10" customWidth="1"/>
    <col min="10245" max="10492" width="9" style="10"/>
    <col min="10493" max="10493" width="8.125" style="10" customWidth="1"/>
    <col min="10494" max="10494" width="16.75" style="10" customWidth="1"/>
    <col min="10495" max="10495" width="12" style="10" customWidth="1"/>
    <col min="10496" max="10497" width="10.625" style="10" customWidth="1"/>
    <col min="10498" max="10498" width="10.5" style="10" bestFit="1" customWidth="1"/>
    <col min="10499" max="10500" width="10.625" style="10" customWidth="1"/>
    <col min="10501" max="10748" width="9" style="10"/>
    <col min="10749" max="10749" width="8.125" style="10" customWidth="1"/>
    <col min="10750" max="10750" width="16.75" style="10" customWidth="1"/>
    <col min="10751" max="10751" width="12" style="10" customWidth="1"/>
    <col min="10752" max="10753" width="10.625" style="10" customWidth="1"/>
    <col min="10754" max="10754" width="10.5" style="10" bestFit="1" customWidth="1"/>
    <col min="10755" max="10756" width="10.625" style="10" customWidth="1"/>
    <col min="10757" max="11004" width="9" style="10"/>
    <col min="11005" max="11005" width="8.125" style="10" customWidth="1"/>
    <col min="11006" max="11006" width="16.75" style="10" customWidth="1"/>
    <col min="11007" max="11007" width="12" style="10" customWidth="1"/>
    <col min="11008" max="11009" width="10.625" style="10" customWidth="1"/>
    <col min="11010" max="11010" width="10.5" style="10" bestFit="1" customWidth="1"/>
    <col min="11011" max="11012" width="10.625" style="10" customWidth="1"/>
    <col min="11013" max="11260" width="9" style="10"/>
    <col min="11261" max="11261" width="8.125" style="10" customWidth="1"/>
    <col min="11262" max="11262" width="16.75" style="10" customWidth="1"/>
    <col min="11263" max="11263" width="12" style="10" customWidth="1"/>
    <col min="11264" max="11265" width="10.625" style="10" customWidth="1"/>
    <col min="11266" max="11266" width="10.5" style="10" bestFit="1" customWidth="1"/>
    <col min="11267" max="11268" width="10.625" style="10" customWidth="1"/>
    <col min="11269" max="11516" width="9" style="10"/>
    <col min="11517" max="11517" width="8.125" style="10" customWidth="1"/>
    <col min="11518" max="11518" width="16.75" style="10" customWidth="1"/>
    <col min="11519" max="11519" width="12" style="10" customWidth="1"/>
    <col min="11520" max="11521" width="10.625" style="10" customWidth="1"/>
    <col min="11522" max="11522" width="10.5" style="10" bestFit="1" customWidth="1"/>
    <col min="11523" max="11524" width="10.625" style="10" customWidth="1"/>
    <col min="11525" max="11772" width="9" style="10"/>
    <col min="11773" max="11773" width="8.125" style="10" customWidth="1"/>
    <col min="11774" max="11774" width="16.75" style="10" customWidth="1"/>
    <col min="11775" max="11775" width="12" style="10" customWidth="1"/>
    <col min="11776" max="11777" width="10.625" style="10" customWidth="1"/>
    <col min="11778" max="11778" width="10.5" style="10" bestFit="1" customWidth="1"/>
    <col min="11779" max="11780" width="10.625" style="10" customWidth="1"/>
    <col min="11781" max="12028" width="9" style="10"/>
    <col min="12029" max="12029" width="8.125" style="10" customWidth="1"/>
    <col min="12030" max="12030" width="16.75" style="10" customWidth="1"/>
    <col min="12031" max="12031" width="12" style="10" customWidth="1"/>
    <col min="12032" max="12033" width="10.625" style="10" customWidth="1"/>
    <col min="12034" max="12034" width="10.5" style="10" bestFit="1" customWidth="1"/>
    <col min="12035" max="12036" width="10.625" style="10" customWidth="1"/>
    <col min="12037" max="12284" width="9" style="10"/>
    <col min="12285" max="12285" width="8.125" style="10" customWidth="1"/>
    <col min="12286" max="12286" width="16.75" style="10" customWidth="1"/>
    <col min="12287" max="12287" width="12" style="10" customWidth="1"/>
    <col min="12288" max="12289" width="10.625" style="10" customWidth="1"/>
    <col min="12290" max="12290" width="10.5" style="10" bestFit="1" customWidth="1"/>
    <col min="12291" max="12292" width="10.625" style="10" customWidth="1"/>
    <col min="12293" max="12540" width="9" style="10"/>
    <col min="12541" max="12541" width="8.125" style="10" customWidth="1"/>
    <col min="12542" max="12542" width="16.75" style="10" customWidth="1"/>
    <col min="12543" max="12543" width="12" style="10" customWidth="1"/>
    <col min="12544" max="12545" width="10.625" style="10" customWidth="1"/>
    <col min="12546" max="12546" width="10.5" style="10" bestFit="1" customWidth="1"/>
    <col min="12547" max="12548" width="10.625" style="10" customWidth="1"/>
    <col min="12549" max="12796" width="9" style="10"/>
    <col min="12797" max="12797" width="8.125" style="10" customWidth="1"/>
    <col min="12798" max="12798" width="16.75" style="10" customWidth="1"/>
    <col min="12799" max="12799" width="12" style="10" customWidth="1"/>
    <col min="12800" max="12801" width="10.625" style="10" customWidth="1"/>
    <col min="12802" max="12802" width="10.5" style="10" bestFit="1" customWidth="1"/>
    <col min="12803" max="12804" width="10.625" style="10" customWidth="1"/>
    <col min="12805" max="13052" width="9" style="10"/>
    <col min="13053" max="13053" width="8.125" style="10" customWidth="1"/>
    <col min="13054" max="13054" width="16.75" style="10" customWidth="1"/>
    <col min="13055" max="13055" width="12" style="10" customWidth="1"/>
    <col min="13056" max="13057" width="10.625" style="10" customWidth="1"/>
    <col min="13058" max="13058" width="10.5" style="10" bestFit="1" customWidth="1"/>
    <col min="13059" max="13060" width="10.625" style="10" customWidth="1"/>
    <col min="13061" max="13308" width="9" style="10"/>
    <col min="13309" max="13309" width="8.125" style="10" customWidth="1"/>
    <col min="13310" max="13310" width="16.75" style="10" customWidth="1"/>
    <col min="13311" max="13311" width="12" style="10" customWidth="1"/>
    <col min="13312" max="13313" width="10.625" style="10" customWidth="1"/>
    <col min="13314" max="13314" width="10.5" style="10" bestFit="1" customWidth="1"/>
    <col min="13315" max="13316" width="10.625" style="10" customWidth="1"/>
    <col min="13317" max="13564" width="9" style="10"/>
    <col min="13565" max="13565" width="8.125" style="10" customWidth="1"/>
    <col min="13566" max="13566" width="16.75" style="10" customWidth="1"/>
    <col min="13567" max="13567" width="12" style="10" customWidth="1"/>
    <col min="13568" max="13569" width="10.625" style="10" customWidth="1"/>
    <col min="13570" max="13570" width="10.5" style="10" bestFit="1" customWidth="1"/>
    <col min="13571" max="13572" width="10.625" style="10" customWidth="1"/>
    <col min="13573" max="13820" width="9" style="10"/>
    <col min="13821" max="13821" width="8.125" style="10" customWidth="1"/>
    <col min="13822" max="13822" width="16.75" style="10" customWidth="1"/>
    <col min="13823" max="13823" width="12" style="10" customWidth="1"/>
    <col min="13824" max="13825" width="10.625" style="10" customWidth="1"/>
    <col min="13826" max="13826" width="10.5" style="10" bestFit="1" customWidth="1"/>
    <col min="13827" max="13828" width="10.625" style="10" customWidth="1"/>
    <col min="13829" max="14076" width="9" style="10"/>
    <col min="14077" max="14077" width="8.125" style="10" customWidth="1"/>
    <col min="14078" max="14078" width="16.75" style="10" customWidth="1"/>
    <col min="14079" max="14079" width="12" style="10" customWidth="1"/>
    <col min="14080" max="14081" width="10.625" style="10" customWidth="1"/>
    <col min="14082" max="14082" width="10.5" style="10" bestFit="1" customWidth="1"/>
    <col min="14083" max="14084" width="10.625" style="10" customWidth="1"/>
    <col min="14085" max="14332" width="9" style="10"/>
    <col min="14333" max="14333" width="8.125" style="10" customWidth="1"/>
    <col min="14334" max="14334" width="16.75" style="10" customWidth="1"/>
    <col min="14335" max="14335" width="12" style="10" customWidth="1"/>
    <col min="14336" max="14337" width="10.625" style="10" customWidth="1"/>
    <col min="14338" max="14338" width="10.5" style="10" bestFit="1" customWidth="1"/>
    <col min="14339" max="14340" width="10.625" style="10" customWidth="1"/>
    <col min="14341" max="14588" width="9" style="10"/>
    <col min="14589" max="14589" width="8.125" style="10" customWidth="1"/>
    <col min="14590" max="14590" width="16.75" style="10" customWidth="1"/>
    <col min="14591" max="14591" width="12" style="10" customWidth="1"/>
    <col min="14592" max="14593" width="10.625" style="10" customWidth="1"/>
    <col min="14594" max="14594" width="10.5" style="10" bestFit="1" customWidth="1"/>
    <col min="14595" max="14596" width="10.625" style="10" customWidth="1"/>
    <col min="14597" max="14844" width="9" style="10"/>
    <col min="14845" max="14845" width="8.125" style="10" customWidth="1"/>
    <col min="14846" max="14846" width="16.75" style="10" customWidth="1"/>
    <col min="14847" max="14847" width="12" style="10" customWidth="1"/>
    <col min="14848" max="14849" width="10.625" style="10" customWidth="1"/>
    <col min="14850" max="14850" width="10.5" style="10" bestFit="1" customWidth="1"/>
    <col min="14851" max="14852" width="10.625" style="10" customWidth="1"/>
    <col min="14853" max="15100" width="9" style="10"/>
    <col min="15101" max="15101" width="8.125" style="10" customWidth="1"/>
    <col min="15102" max="15102" width="16.75" style="10" customWidth="1"/>
    <col min="15103" max="15103" width="12" style="10" customWidth="1"/>
    <col min="15104" max="15105" width="10.625" style="10" customWidth="1"/>
    <col min="15106" max="15106" width="10.5" style="10" bestFit="1" customWidth="1"/>
    <col min="15107" max="15108" width="10.625" style="10" customWidth="1"/>
    <col min="15109" max="15356" width="9" style="10"/>
    <col min="15357" max="15357" width="8.125" style="10" customWidth="1"/>
    <col min="15358" max="15358" width="16.75" style="10" customWidth="1"/>
    <col min="15359" max="15359" width="12" style="10" customWidth="1"/>
    <col min="15360" max="15361" width="10.625" style="10" customWidth="1"/>
    <col min="15362" max="15362" width="10.5" style="10" bestFit="1" customWidth="1"/>
    <col min="15363" max="15364" width="10.625" style="10" customWidth="1"/>
    <col min="15365" max="15612" width="9" style="10"/>
    <col min="15613" max="15613" width="8.125" style="10" customWidth="1"/>
    <col min="15614" max="15614" width="16.75" style="10" customWidth="1"/>
    <col min="15615" max="15615" width="12" style="10" customWidth="1"/>
    <col min="15616" max="15617" width="10.625" style="10" customWidth="1"/>
    <col min="15618" max="15618" width="10.5" style="10" bestFit="1" customWidth="1"/>
    <col min="15619" max="15620" width="10.625" style="10" customWidth="1"/>
    <col min="15621" max="15868" width="9" style="10"/>
    <col min="15869" max="15869" width="8.125" style="10" customWidth="1"/>
    <col min="15870" max="15870" width="16.75" style="10" customWidth="1"/>
    <col min="15871" max="15871" width="12" style="10" customWidth="1"/>
    <col min="15872" max="15873" width="10.625" style="10" customWidth="1"/>
    <col min="15874" max="15874" width="10.5" style="10" bestFit="1" customWidth="1"/>
    <col min="15875" max="15876" width="10.625" style="10" customWidth="1"/>
    <col min="15877" max="16124" width="9" style="10"/>
    <col min="16125" max="16125" width="8.125" style="10" customWidth="1"/>
    <col min="16126" max="16126" width="16.75" style="10" customWidth="1"/>
    <col min="16127" max="16127" width="12" style="10" customWidth="1"/>
    <col min="16128" max="16129" width="10.625" style="10" customWidth="1"/>
    <col min="16130" max="16130" width="10.5" style="10" bestFit="1" customWidth="1"/>
    <col min="16131" max="16132" width="10.625" style="10" customWidth="1"/>
    <col min="16133" max="16384" width="9" style="10"/>
  </cols>
  <sheetData>
    <row r="1" spans="1:9" ht="30" customHeight="1" thickBot="1">
      <c r="A1" s="129" t="s">
        <v>59</v>
      </c>
      <c r="B1" s="130"/>
      <c r="C1" s="130"/>
      <c r="D1" s="130"/>
      <c r="E1" s="130"/>
      <c r="F1" s="130"/>
      <c r="G1" s="130"/>
      <c r="H1" s="130"/>
      <c r="I1" s="131"/>
    </row>
    <row r="2" spans="1:9" ht="24.75" customHeight="1">
      <c r="A2" s="138" t="s">
        <v>0</v>
      </c>
      <c r="B2" s="139"/>
      <c r="C2" s="29" t="s">
        <v>12</v>
      </c>
      <c r="D2" s="29" t="s">
        <v>13</v>
      </c>
      <c r="E2" s="29" t="s">
        <v>14</v>
      </c>
      <c r="F2" s="29" t="s">
        <v>15</v>
      </c>
      <c r="G2" s="29" t="s">
        <v>16</v>
      </c>
      <c r="H2" s="29" t="s">
        <v>17</v>
      </c>
      <c r="I2" s="30" t="s">
        <v>41</v>
      </c>
    </row>
    <row r="3" spans="1:9" ht="24.75" customHeight="1">
      <c r="A3" s="80" t="s">
        <v>1</v>
      </c>
      <c r="B3" s="94"/>
      <c r="C3" s="3">
        <v>42000</v>
      </c>
      <c r="D3" s="3">
        <v>52000</v>
      </c>
      <c r="E3" s="3">
        <v>62000</v>
      </c>
      <c r="F3" s="3">
        <v>72000</v>
      </c>
      <c r="G3" s="3">
        <v>85000</v>
      </c>
      <c r="H3" s="3">
        <v>100000</v>
      </c>
      <c r="I3" s="6">
        <v>120000</v>
      </c>
    </row>
    <row r="4" spans="1:9" ht="24.75" customHeight="1">
      <c r="A4" s="92" t="s">
        <v>82</v>
      </c>
      <c r="B4" s="150"/>
      <c r="C4" s="31">
        <v>4200</v>
      </c>
      <c r="D4" s="3">
        <v>5200</v>
      </c>
      <c r="E4" s="3">
        <v>6200</v>
      </c>
      <c r="F4" s="3">
        <v>7200</v>
      </c>
      <c r="G4" s="3">
        <v>8500</v>
      </c>
      <c r="H4" s="3">
        <v>10000</v>
      </c>
      <c r="I4" s="6">
        <v>12000</v>
      </c>
    </row>
    <row r="5" spans="1:9" ht="24.75" customHeight="1">
      <c r="A5" s="147" t="s">
        <v>53</v>
      </c>
      <c r="B5" s="11" t="s">
        <v>3</v>
      </c>
      <c r="C5" s="4" t="s">
        <v>19</v>
      </c>
      <c r="D5" s="4" t="s">
        <v>20</v>
      </c>
      <c r="E5" s="4" t="s">
        <v>21</v>
      </c>
      <c r="F5" s="4" t="s">
        <v>43</v>
      </c>
      <c r="G5" s="4" t="s">
        <v>44</v>
      </c>
      <c r="H5" s="4" t="s">
        <v>45</v>
      </c>
      <c r="I5" s="7" t="s">
        <v>46</v>
      </c>
    </row>
    <row r="6" spans="1:9" ht="24.75" customHeight="1">
      <c r="A6" s="148"/>
      <c r="B6" s="11" t="s">
        <v>4</v>
      </c>
      <c r="C6" s="4" t="s">
        <v>22</v>
      </c>
      <c r="D6" s="4" t="s">
        <v>26</v>
      </c>
      <c r="E6" s="4" t="s">
        <v>27</v>
      </c>
      <c r="F6" s="4" t="s">
        <v>28</v>
      </c>
      <c r="G6" s="4" t="s">
        <v>29</v>
      </c>
      <c r="H6" s="4" t="s">
        <v>42</v>
      </c>
      <c r="I6" s="7" t="s">
        <v>42</v>
      </c>
    </row>
    <row r="7" spans="1:9" ht="24.75" customHeight="1">
      <c r="A7" s="148"/>
      <c r="B7" s="11" t="s">
        <v>5</v>
      </c>
      <c r="C7" s="4" t="s">
        <v>47</v>
      </c>
      <c r="D7" s="4" t="s">
        <v>35</v>
      </c>
      <c r="E7" s="4" t="s">
        <v>48</v>
      </c>
      <c r="F7" s="4" t="s">
        <v>49</v>
      </c>
      <c r="G7" s="4" t="s">
        <v>50</v>
      </c>
      <c r="H7" s="4" t="s">
        <v>51</v>
      </c>
      <c r="I7" s="7" t="s">
        <v>52</v>
      </c>
    </row>
    <row r="8" spans="1:9" ht="24.75" customHeight="1">
      <c r="A8" s="149"/>
      <c r="B8" s="16" t="s">
        <v>61</v>
      </c>
      <c r="C8" s="9" t="s">
        <v>35</v>
      </c>
      <c r="D8" s="4" t="s">
        <v>63</v>
      </c>
      <c r="E8" s="4" t="s">
        <v>49</v>
      </c>
      <c r="F8" s="4" t="s">
        <v>64</v>
      </c>
      <c r="G8" s="4" t="s">
        <v>65</v>
      </c>
      <c r="H8" s="4" t="s">
        <v>66</v>
      </c>
      <c r="I8" s="7" t="s">
        <v>67</v>
      </c>
    </row>
    <row r="9" spans="1:9" ht="45" customHeight="1">
      <c r="A9" s="145" t="s">
        <v>54</v>
      </c>
      <c r="B9" s="146"/>
      <c r="C9" s="143" t="s">
        <v>55</v>
      </c>
      <c r="D9" s="143"/>
      <c r="E9" s="143" t="s">
        <v>58</v>
      </c>
      <c r="F9" s="143"/>
      <c r="G9" s="143"/>
      <c r="H9" s="143"/>
      <c r="I9" s="144"/>
    </row>
    <row r="10" spans="1:9" ht="24.75" customHeight="1">
      <c r="A10" s="80" t="s">
        <v>6</v>
      </c>
      <c r="B10" s="94"/>
      <c r="C10" s="89">
        <v>899800</v>
      </c>
      <c r="D10" s="89"/>
      <c r="E10" s="89"/>
      <c r="F10" s="89"/>
      <c r="G10" s="89"/>
      <c r="H10" s="89"/>
      <c r="I10" s="142"/>
    </row>
    <row r="11" spans="1:9" ht="24.75" customHeight="1" thickBot="1">
      <c r="A11" s="80" t="s">
        <v>56</v>
      </c>
      <c r="B11" s="94"/>
      <c r="C11" s="17">
        <v>346500</v>
      </c>
      <c r="D11" s="17">
        <v>445500</v>
      </c>
      <c r="E11" s="17">
        <v>594000</v>
      </c>
      <c r="F11" s="17">
        <v>660000</v>
      </c>
      <c r="G11" s="17">
        <v>726000</v>
      </c>
      <c r="H11" s="17">
        <v>792000</v>
      </c>
      <c r="I11" s="28">
        <v>792000</v>
      </c>
    </row>
    <row r="12" spans="1:9" ht="24.75" customHeight="1">
      <c r="A12" s="80" t="s">
        <v>9</v>
      </c>
      <c r="B12" s="81"/>
      <c r="C12" s="60">
        <f>$C10-C11</f>
        <v>553300</v>
      </c>
      <c r="D12" s="61">
        <f t="shared" ref="D12:I12" si="0">$C10-D11</f>
        <v>454300</v>
      </c>
      <c r="E12" s="61">
        <f t="shared" si="0"/>
        <v>305800</v>
      </c>
      <c r="F12" s="61">
        <f t="shared" si="0"/>
        <v>239800</v>
      </c>
      <c r="G12" s="61">
        <f t="shared" si="0"/>
        <v>173800</v>
      </c>
      <c r="H12" s="61">
        <f t="shared" si="0"/>
        <v>107800</v>
      </c>
      <c r="I12" s="62">
        <f t="shared" si="0"/>
        <v>107800</v>
      </c>
    </row>
    <row r="13" spans="1:9" ht="24.75" customHeight="1">
      <c r="A13" s="80" t="s">
        <v>57</v>
      </c>
      <c r="B13" s="81"/>
      <c r="C13" s="63">
        <f>C12/30</f>
        <v>18443.333333333332</v>
      </c>
      <c r="D13" s="64">
        <f t="shared" ref="D13:I13" si="1">D12/30</f>
        <v>15143.333333333334</v>
      </c>
      <c r="E13" s="64">
        <f t="shared" si="1"/>
        <v>10193.333333333334</v>
      </c>
      <c r="F13" s="64">
        <f t="shared" si="1"/>
        <v>7993.333333333333</v>
      </c>
      <c r="G13" s="64">
        <f t="shared" si="1"/>
        <v>5793.333333333333</v>
      </c>
      <c r="H13" s="64">
        <f t="shared" si="1"/>
        <v>3593.3333333333335</v>
      </c>
      <c r="I13" s="65">
        <f t="shared" si="1"/>
        <v>3593.3333333333335</v>
      </c>
    </row>
    <row r="14" spans="1:9" ht="24.75" customHeight="1" thickBot="1">
      <c r="A14" s="136" t="s">
        <v>11</v>
      </c>
      <c r="B14" s="137"/>
      <c r="C14" s="66">
        <f>C3+C13+C4</f>
        <v>64643.333333333328</v>
      </c>
      <c r="D14" s="67">
        <f t="shared" ref="D14:I14" si="2">D3+D13+D4</f>
        <v>72343.333333333328</v>
      </c>
      <c r="E14" s="67">
        <f t="shared" si="2"/>
        <v>78393.333333333328</v>
      </c>
      <c r="F14" s="67">
        <f t="shared" si="2"/>
        <v>87193.333333333328</v>
      </c>
      <c r="G14" s="67">
        <f t="shared" si="2"/>
        <v>99293.333333333328</v>
      </c>
      <c r="H14" s="67">
        <f t="shared" si="2"/>
        <v>113593.33333333333</v>
      </c>
      <c r="I14" s="68">
        <f t="shared" si="2"/>
        <v>135593.33333333331</v>
      </c>
    </row>
    <row r="15" spans="1:9" ht="96.75" customHeight="1" thickBot="1">
      <c r="A15" s="132" t="s">
        <v>129</v>
      </c>
      <c r="B15" s="133"/>
      <c r="C15" s="134"/>
      <c r="D15" s="134"/>
      <c r="E15" s="134"/>
      <c r="F15" s="134"/>
      <c r="G15" s="134"/>
      <c r="H15" s="134"/>
      <c r="I15" s="135"/>
    </row>
  </sheetData>
  <mergeCells count="15">
    <mergeCell ref="A15:I15"/>
    <mergeCell ref="A10:B10"/>
    <mergeCell ref="C10:I10"/>
    <mergeCell ref="A11:B11"/>
    <mergeCell ref="A12:B12"/>
    <mergeCell ref="A13:B13"/>
    <mergeCell ref="A14:B14"/>
    <mergeCell ref="A1:I1"/>
    <mergeCell ref="A2:B2"/>
    <mergeCell ref="A3:B3"/>
    <mergeCell ref="A9:B9"/>
    <mergeCell ref="C9:D9"/>
    <mergeCell ref="E9:I9"/>
    <mergeCell ref="A5:A8"/>
    <mergeCell ref="A4:B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SKT LTE 24</vt:lpstr>
      <vt:lpstr>SKT LTE 30</vt:lpstr>
      <vt:lpstr>SKT LTE 36</vt:lpstr>
      <vt:lpstr>SKT LTE 36(갤럭시노트)</vt:lpstr>
      <vt:lpstr>LGT LTE 24</vt:lpstr>
      <vt:lpstr>LGT LTE 30</vt:lpstr>
    </vt:vector>
  </TitlesOfParts>
  <Company>dbdmswj2d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dbdmsw2jd</dc:creator>
  <cp:lastModifiedBy>WinXP</cp:lastModifiedBy>
  <cp:lastPrinted>2012-01-19T06:59:36Z</cp:lastPrinted>
  <dcterms:created xsi:type="dcterms:W3CDTF">2011-10-13T08:42:32Z</dcterms:created>
  <dcterms:modified xsi:type="dcterms:W3CDTF">2012-01-31T08:51:40Z</dcterms:modified>
</cp:coreProperties>
</file>